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novallee.sharepoint.com/sites/COMMUN/Documents partages/DOSSIERS/EVENEMENTS/2025/06-JUIN-02-INO'CHALLENGE/INSCRIPTIONS/"/>
    </mc:Choice>
  </mc:AlternateContent>
  <xr:revisionPtr revIDLastSave="1580" documentId="8_{14C0C06D-9600-4901-947F-45405D64E495}" xr6:coauthVersionLast="47" xr6:coauthVersionMax="47" xr10:uidLastSave="{21B23D0A-93ED-453D-AB99-947D2A25674F}"/>
  <bookViews>
    <workbookView xWindow="-108" yWindow="-108" windowWidth="23256" windowHeight="12456" xr2:uid="{00000000-000D-0000-FFFF-FFFF00000000}"/>
  </bookViews>
  <sheets>
    <sheet name="Fiche inscription 1er choix" sheetId="1" r:id="rId1"/>
    <sheet name="Fiche inscription SECOND choix" sheetId="13" r:id="rId2"/>
    <sheet name="Données" sheetId="3" state="hidden" r:id="rId3"/>
  </sheets>
  <definedNames>
    <definedName name="_xlnm.Print_Area" localSheetId="0">'Fiche inscription 1er choix'!$A$1:$V$97</definedName>
    <definedName name="_xlnm.Print_Area" localSheetId="1">'Fiche inscription SECOND choix'!$A$1:$V$97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88" i="13" l="1"/>
  <c r="P90" i="13" s="1"/>
  <c r="P87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V85" i="13" s="1"/>
  <c r="G85" i="13"/>
  <c r="F85" i="13"/>
  <c r="E85" i="13"/>
  <c r="D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7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D39" i="13"/>
  <c r="A25" i="13"/>
  <c r="A24" i="13"/>
  <c r="A25" i="1"/>
  <c r="A24" i="1"/>
  <c r="D39" i="1" l="1"/>
  <c r="P88" i="1" s="1"/>
  <c r="P87" i="1"/>
  <c r="P85" i="1"/>
  <c r="J85" i="1"/>
  <c r="P90" i="1" l="1"/>
  <c r="U85" i="1"/>
  <c r="T85" i="1"/>
  <c r="S85" i="1"/>
  <c r="R85" i="1"/>
  <c r="Q85" i="1"/>
  <c r="O85" i="1"/>
  <c r="N85" i="1"/>
  <c r="M85" i="1"/>
  <c r="L85" i="1"/>
  <c r="K85" i="1"/>
  <c r="I85" i="1"/>
  <c r="H85" i="1"/>
  <c r="G85" i="1"/>
  <c r="F85" i="1"/>
  <c r="E85" i="1"/>
  <c r="D85" i="1"/>
  <c r="V45" i="1"/>
  <c r="V85" i="1" l="1"/>
  <c r="V46" i="1" l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K84" i="3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<sst xmlns="http://schemas.openxmlformats.org/spreadsheetml/2006/main" count="172" uniqueCount="90">
  <si>
    <t>VOTRE ENTREPRISE</t>
  </si>
  <si>
    <t xml:space="preserve">Téléphone : </t>
  </si>
  <si>
    <t xml:space="preserve">Mail : </t>
  </si>
  <si>
    <t>Prénom</t>
  </si>
  <si>
    <t xml:space="preserve">Nom : </t>
  </si>
  <si>
    <t>CONTACT</t>
  </si>
  <si>
    <t>PRENOM</t>
  </si>
  <si>
    <t>NOM D'EQUIPE</t>
  </si>
  <si>
    <t>Total</t>
  </si>
  <si>
    <t>X</t>
  </si>
  <si>
    <t>TOTAL DE PARTICIPANTS</t>
  </si>
  <si>
    <t>NOMBRE D'EPREUVES</t>
  </si>
  <si>
    <t xml:space="preserve">Si votre entreprise participe à : </t>
  </si>
  <si>
    <t>CASES</t>
  </si>
  <si>
    <t>NOUS VOUS ATTENDONS NOMBREUX(SES) ET PLUS MOTIVÉ(E)S QUE JAMAIS !</t>
  </si>
  <si>
    <t>Veuillez compléter le tableau ci-dessous en indiquant nom/prénom/mail de tous les participants, et en cochant  la(es) case(s) correspondante(s).</t>
  </si>
  <si>
    <t>Les frais d'inscriptions seront pris en charge par l'entreprise ?</t>
  </si>
  <si>
    <t>PARTICIPATION</t>
  </si>
  <si>
    <t>OUI</t>
  </si>
  <si>
    <t>NON</t>
  </si>
  <si>
    <t>TARIFS</t>
  </si>
  <si>
    <t>MONTANT</t>
  </si>
  <si>
    <t>Adresse mail pour envoi de la facture :</t>
  </si>
  <si>
    <t>Merci de noter qu'une entreprise ne peut engager qu'une équipe par activité.</t>
  </si>
  <si>
    <t>Le montant peut évoluer en fonction du nombre d'activités auxquelles l'entreprise sera sélectionnée.</t>
  </si>
  <si>
    <t>TOTAL</t>
  </si>
  <si>
    <t>Pétanque</t>
  </si>
  <si>
    <t>Babyfoot</t>
  </si>
  <si>
    <t>Molkky</t>
  </si>
  <si>
    <r>
      <t xml:space="preserve">Cette fiche d'inscription fait office de </t>
    </r>
    <r>
      <rPr>
        <b/>
        <sz val="11"/>
        <color theme="1"/>
        <rFont val="Calibri"/>
        <family val="2"/>
        <scheme val="minor"/>
      </rPr>
      <t>BON DE COMMANDE</t>
    </r>
    <r>
      <rPr>
        <sz val="11"/>
        <color theme="1"/>
        <rFont val="Calibri"/>
        <family val="2"/>
        <scheme val="minor"/>
      </rPr>
      <t>.</t>
    </r>
  </si>
  <si>
    <t>Date :</t>
  </si>
  <si>
    <t>Cachet de l'entreprise</t>
  </si>
  <si>
    <r>
      <t xml:space="preserve">MAIL
</t>
    </r>
    <r>
      <rPr>
        <b/>
        <sz val="8"/>
        <color theme="1"/>
        <rFont val="Calibri"/>
        <family val="2"/>
        <scheme val="minor"/>
      </rPr>
      <t>Pour consignes/conseil la veille de l'épreuve</t>
    </r>
  </si>
  <si>
    <t>Colonne1</t>
  </si>
  <si>
    <t>Rappel des tarifs et conditions</t>
  </si>
  <si>
    <t>FICHE D'INSCRIPTION A ENVOYER à m.delafuente@inovallee.com</t>
  </si>
  <si>
    <t>CASES 2</t>
  </si>
  <si>
    <t>. Entreprise &lt; de 20 salariés : 4 défis max</t>
  </si>
  <si>
    <t>. Entreprise de 21 à 70 salariés : 5 défis max</t>
  </si>
  <si>
    <t>. Au-delà de 71 salariés : 7 défis max</t>
  </si>
  <si>
    <t>Fléchettes</t>
  </si>
  <si>
    <t>Belote</t>
  </si>
  <si>
    <t>ino'Chef</t>
  </si>
  <si>
    <r>
      <t xml:space="preserve">NOM
</t>
    </r>
    <r>
      <rPr>
        <b/>
        <sz val="18"/>
        <color rgb="FFFF0000"/>
        <rFont val="Calibri"/>
        <family val="2"/>
        <scheme val="minor"/>
      </rPr>
      <t>(2)</t>
    </r>
  </si>
  <si>
    <r>
      <rPr>
        <b/>
        <sz val="9"/>
        <color rgb="FFFF0000"/>
        <rFont val="Calibri"/>
        <family val="2"/>
        <scheme val="minor"/>
      </rPr>
      <t xml:space="preserve">* </t>
    </r>
    <r>
      <rPr>
        <b/>
        <sz val="8"/>
        <color theme="1"/>
        <rFont val="Calibri"/>
        <family val="2"/>
        <scheme val="minor"/>
      </rPr>
      <t>Foot</t>
    </r>
  </si>
  <si>
    <r>
      <rPr>
        <b/>
        <sz val="8"/>
        <color rgb="FFFF0000"/>
        <rFont val="Calibri"/>
        <family val="2"/>
        <scheme val="minor"/>
      </rPr>
      <t>*</t>
    </r>
    <r>
      <rPr>
        <b/>
        <sz val="8"/>
        <color theme="1"/>
        <rFont val="Calibri"/>
        <family val="2"/>
        <scheme val="minor"/>
      </rPr>
      <t xml:space="preserve"> Basket</t>
    </r>
  </si>
  <si>
    <r>
      <rPr>
        <b/>
        <sz val="8"/>
        <color rgb="FFFF0000"/>
        <rFont val="Calibri"/>
        <family val="2"/>
        <scheme val="minor"/>
      </rPr>
      <t>*</t>
    </r>
    <r>
      <rPr>
        <b/>
        <sz val="8"/>
        <color theme="1"/>
        <rFont val="Calibri"/>
        <family val="2"/>
        <scheme val="minor"/>
      </rPr>
      <t xml:space="preserve"> Volley</t>
    </r>
  </si>
  <si>
    <t>FICHE D'INSCRIPTION INO'CHALLENGE 2025</t>
  </si>
  <si>
    <t>. 1 à 4 défis : l'inscription par collaborateur est de 11 € HT (13,20 TTC)</t>
  </si>
  <si>
    <t>. 5 à 7 défis : l'inscription par collaborateur est de 16 € HT (19,20 TTC).</t>
  </si>
  <si>
    <r>
      <t xml:space="preserve">Merci de nous retourner ce formulaire dûment complété (format Excel) </t>
    </r>
    <r>
      <rPr>
        <b/>
        <sz val="11"/>
        <color theme="1"/>
        <rFont val="Calibri"/>
        <family val="2"/>
        <scheme val="minor"/>
      </rPr>
      <t xml:space="preserve">au plus tard le </t>
    </r>
    <r>
      <rPr>
        <b/>
        <u val="double"/>
        <sz val="11"/>
        <color rgb="FFFF0000"/>
        <rFont val="Calibri"/>
        <family val="2"/>
        <scheme val="minor"/>
      </rPr>
      <t>09 mai 2025.</t>
    </r>
  </si>
  <si>
    <r>
      <rPr>
        <sz val="12"/>
        <color rgb="FFFF0000"/>
        <rFont val="Calibri"/>
        <family val="2"/>
        <scheme val="minor"/>
      </rPr>
      <t xml:space="preserve">* </t>
    </r>
    <r>
      <rPr>
        <sz val="11"/>
        <color theme="1"/>
        <rFont val="Calibri"/>
        <family val="2"/>
        <scheme val="minor"/>
      </rPr>
      <t>QSPORT à fournir après confirmation de notre part et AU PLUS TARD le 23 mai 2025</t>
    </r>
  </si>
  <si>
    <t>02 et 
03 juin</t>
  </si>
  <si>
    <t>02, 03 et 06 juin</t>
  </si>
  <si>
    <r>
      <rPr>
        <b/>
        <sz val="8"/>
        <color rgb="FFFF0000"/>
        <rFont val="Calibri"/>
        <family val="2"/>
        <scheme val="minor"/>
      </rPr>
      <t>*</t>
    </r>
    <r>
      <rPr>
        <b/>
        <sz val="8"/>
        <color theme="1"/>
        <rFont val="Calibri"/>
        <family val="2"/>
        <scheme val="minor"/>
      </rPr>
      <t xml:space="preserve"> Tennis</t>
    </r>
  </si>
  <si>
    <t>04 et 11 juin</t>
  </si>
  <si>
    <t>06 et 13 juin</t>
  </si>
  <si>
    <t>16 et 17 juin</t>
  </si>
  <si>
    <t>Incroyable
talent [BONUS]</t>
  </si>
  <si>
    <r>
      <rPr>
        <b/>
        <sz val="8"/>
        <color rgb="FFFF0000"/>
        <rFont val="Calibri"/>
        <family val="2"/>
        <scheme val="minor"/>
      </rPr>
      <t>*</t>
    </r>
    <r>
      <rPr>
        <b/>
        <sz val="8"/>
        <color theme="1"/>
        <rFont val="Calibri"/>
        <family val="2"/>
        <scheme val="minor"/>
      </rPr>
      <t xml:space="preserve"> Biathlon
13h / 14h</t>
    </r>
  </si>
  <si>
    <r>
      <rPr>
        <b/>
        <sz val="8"/>
        <color rgb="FFFF0000"/>
        <rFont val="Calibri"/>
        <family val="2"/>
        <scheme val="minor"/>
      </rPr>
      <t>*</t>
    </r>
    <r>
      <rPr>
        <b/>
        <sz val="8"/>
        <color theme="1"/>
        <rFont val="Calibri"/>
        <family val="2"/>
        <scheme val="minor"/>
      </rPr>
      <t xml:space="preserve"> Biathlon
12h /13h</t>
    </r>
  </si>
  <si>
    <r>
      <rPr>
        <b/>
        <sz val="8"/>
        <color rgb="FFFF0000"/>
        <rFont val="Calibri"/>
        <family val="2"/>
        <scheme val="minor"/>
      </rPr>
      <t>*</t>
    </r>
    <r>
      <rPr>
        <b/>
        <sz val="8"/>
        <color theme="1"/>
        <rFont val="Calibri"/>
        <family val="2"/>
        <scheme val="minor"/>
      </rPr>
      <t xml:space="preserve"> ino'
Warrior
13h/14h</t>
    </r>
  </si>
  <si>
    <r>
      <rPr>
        <b/>
        <sz val="8"/>
        <color rgb="FFFF0000"/>
        <rFont val="Calibri"/>
        <family val="2"/>
        <scheme val="minor"/>
      </rPr>
      <t>*</t>
    </r>
    <r>
      <rPr>
        <b/>
        <sz val="8"/>
        <color theme="1"/>
        <rFont val="Calibri"/>
        <family val="2"/>
        <scheme val="minor"/>
      </rPr>
      <t xml:space="preserve"> ino'
Warrior 
12h/13h</t>
    </r>
  </si>
  <si>
    <t>Course 
énigmes</t>
  </si>
  <si>
    <t>BASKET</t>
  </si>
  <si>
    <t>BIATHLON 12H - 13H</t>
  </si>
  <si>
    <t>BIATHLON 13H - 14H</t>
  </si>
  <si>
    <t>FOOTBALL</t>
  </si>
  <si>
    <t>INO'WARRIOR 12H - 13H</t>
  </si>
  <si>
    <t>INO'WARRIOR 13H - 14H</t>
  </si>
  <si>
    <t>TENNIS</t>
  </si>
  <si>
    <t>VOLLEY</t>
  </si>
  <si>
    <t>BABYFOOT</t>
  </si>
  <si>
    <t>BELOTE</t>
  </si>
  <si>
    <t>COURSE ENIGMES</t>
  </si>
  <si>
    <t>FLECHETTES</t>
  </si>
  <si>
    <t>ino'Quizz
(10.06)</t>
  </si>
  <si>
    <t>ino'Quizz 
(11.06)</t>
  </si>
  <si>
    <t>INO'QUIZZ (10.06)</t>
  </si>
  <si>
    <t>MOLKKY</t>
  </si>
  <si>
    <t>PETANQUE</t>
  </si>
  <si>
    <t>INO'CHEF</t>
  </si>
  <si>
    <t>INCROYABLE TALENT</t>
  </si>
  <si>
    <r>
      <t xml:space="preserve">(1) </t>
    </r>
    <r>
      <rPr>
        <b/>
        <sz val="11"/>
        <color rgb="FF000000"/>
        <rFont val="Calibri"/>
        <family val="2"/>
        <scheme val="minor"/>
      </rPr>
      <t>Veuillez sélectionner ci-dessous les épreuves auxquelles vous souhaitez participer PUIS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4"/>
        <color rgb="FFFF0000"/>
        <rFont val="Calibri"/>
        <family val="2"/>
        <scheme val="minor"/>
      </rPr>
      <t xml:space="preserve">(2) </t>
    </r>
    <r>
      <rPr>
        <b/>
        <sz val="11"/>
        <color rgb="FF000000"/>
        <rFont val="Calibri"/>
        <family val="2"/>
        <scheme val="minor"/>
      </rPr>
      <t>compléter les participants :</t>
    </r>
  </si>
  <si>
    <t>DEFIS SPORTIFS</t>
  </si>
  <si>
    <t>DEFIS LOISIRS</t>
  </si>
  <si>
    <t>DEFIS ENGAGES</t>
  </si>
  <si>
    <t>BONUS</t>
  </si>
  <si>
    <t>TOTAL NOMBRE DEFIS SELECTIONNE</t>
  </si>
  <si>
    <t>INO'QUIZZ (11.06)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</si>
</sst>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0#&quot; &quot;##&quot; &quot;##&quot; &quot;##&quot; &quot;##"/>
    <numFmt numFmtId="165" formatCode="#,##0\ &quot;€&quot;"/>
    <numFmt numFmtId="166" formatCode="#,##0\ _€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rgb="FFCC9900"/>
      <name val="Calibri"/>
      <family val="2"/>
      <scheme val="minor"/>
    </font>
    <font>
      <b/>
      <sz val="12"/>
      <color rgb="FFCC990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 val="double"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dashed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109">
    <xf numFmtId="0" fontId="0" fillId="0" borderId="0" xfId="0"/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0" fontId="0" fillId="0" borderId="5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9" xfId="0" applyBorder="1" applyProtection="1">
      <protection locked="0"/>
    </xf>
    <xf numFmtId="0" fontId="5" fillId="0" borderId="2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3" fillId="0" borderId="0" xfId="0" applyFont="1" applyProtection="1">
      <protection locked="0"/>
    </xf>
    <xf numFmtId="0" fontId="0" fillId="2" borderId="10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Protection="1">
      <protection locked="0"/>
    </xf>
    <xf numFmtId="0" fontId="9" fillId="0" borderId="1" xfId="2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5" fontId="0" fillId="0" borderId="0" xfId="1" applyNumberFormat="1" applyFont="1" applyBorder="1" applyAlignment="1" applyProtection="1">
      <alignment horizontal="center"/>
      <protection locked="0"/>
    </xf>
    <xf numFmtId="0" fontId="2" fillId="0" borderId="1" xfId="0" applyFont="1" applyBorder="1" applyProtection="1">
      <protection locked="0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" fontId="10" fillId="0" borderId="1" xfId="0" applyNumberFormat="1" applyFont="1" applyBorder="1" applyAlignment="1">
      <alignment horizontal="center" vertical="center" wrapText="1"/>
    </xf>
    <xf numFmtId="0" fontId="12" fillId="0" borderId="6" xfId="0" applyFont="1" applyBorder="1" applyProtection="1">
      <protection locked="0"/>
    </xf>
    <xf numFmtId="0" fontId="0" fillId="0" borderId="0" xfId="0" quotePrefix="1" applyProtection="1">
      <protection locked="0"/>
    </xf>
    <xf numFmtId="14" fontId="9" fillId="0" borderId="0" xfId="2" applyNumberFormat="1" applyFill="1" applyBorder="1" applyAlignment="1" applyProtection="1">
      <protection locked="0"/>
    </xf>
    <xf numFmtId="14" fontId="9" fillId="0" borderId="0" xfId="2" applyNumberFormat="1" applyFill="1" applyBorder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0" fontId="17" fillId="0" borderId="5" xfId="0" applyFont="1" applyBorder="1" applyProtection="1">
      <protection locked="0"/>
    </xf>
    <xf numFmtId="0" fontId="17" fillId="0" borderId="7" xfId="0" applyFont="1" applyBorder="1" applyProtection="1">
      <protection locked="0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7" fillId="0" borderId="0" xfId="0" applyFont="1" applyProtection="1">
      <protection locked="0"/>
    </xf>
    <xf numFmtId="0" fontId="22" fillId="4" borderId="0" xfId="0" applyFont="1" applyFill="1" applyAlignment="1" applyProtection="1">
      <alignment horizontal="center"/>
      <protection locked="0"/>
    </xf>
    <xf numFmtId="0" fontId="0" fillId="2" borderId="46" xfId="0" applyFill="1" applyBorder="1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2" borderId="46" xfId="0" applyFill="1" applyBorder="1" applyProtection="1">
      <protection locked="0"/>
    </xf>
    <xf numFmtId="0" fontId="0" fillId="2" borderId="47" xfId="0" applyFill="1" applyBorder="1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2" borderId="47" xfId="0" applyFill="1" applyBorder="1" applyProtection="1">
      <protection locked="0"/>
    </xf>
    <xf numFmtId="0" fontId="0" fillId="2" borderId="48" xfId="0" applyFill="1" applyBorder="1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2" borderId="48" xfId="0" applyFill="1" applyBorder="1" applyProtection="1">
      <protection locked="0"/>
    </xf>
    <xf numFmtId="0" fontId="0" fillId="2" borderId="49" xfId="0" applyFill="1" applyBorder="1" applyProtection="1">
      <protection locked="0"/>
    </xf>
    <xf numFmtId="0" fontId="0" fillId="2" borderId="50" xfId="0" applyFill="1" applyBorder="1" applyProtection="1">
      <protection locked="0"/>
    </xf>
    <xf numFmtId="0" fontId="0" fillId="2" borderId="51" xfId="0" applyFill="1" applyBorder="1" applyProtection="1"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Protection="1">
      <protection locked="0"/>
    </xf>
    <xf numFmtId="0" fontId="20" fillId="0" borderId="0" xfId="0" applyFont="1" applyAlignment="1">
      <alignment horizontal="left" vertical="center"/>
    </xf>
    <xf numFmtId="0" fontId="4" fillId="0" borderId="8" xfId="0" applyFont="1" applyBorder="1" applyProtection="1">
      <protection locked="0"/>
    </xf>
    <xf numFmtId="0" fontId="2" fillId="0" borderId="33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17" xfId="0" applyFont="1" applyBorder="1" applyAlignment="1" applyProtection="1">
      <alignment horizontal="center"/>
      <protection locked="0"/>
    </xf>
    <xf numFmtId="49" fontId="9" fillId="2" borderId="15" xfId="2" applyNumberFormat="1" applyFill="1" applyBorder="1" applyAlignment="1" applyProtection="1">
      <alignment horizontal="center"/>
      <protection locked="0"/>
    </xf>
    <xf numFmtId="49" fontId="0" fillId="2" borderId="16" xfId="0" applyNumberFormat="1" applyFill="1" applyBorder="1" applyAlignment="1" applyProtection="1">
      <alignment horizontal="center"/>
      <protection locked="0"/>
    </xf>
    <xf numFmtId="0" fontId="19" fillId="4" borderId="0" xfId="0" applyFont="1" applyFill="1" applyAlignment="1" applyProtection="1">
      <alignment horizontal="center"/>
      <protection locked="0"/>
    </xf>
    <xf numFmtId="164" fontId="0" fillId="2" borderId="14" xfId="0" applyNumberFormat="1" applyFill="1" applyBorder="1" applyAlignment="1" applyProtection="1">
      <alignment horizontal="center"/>
      <protection locked="0"/>
    </xf>
    <xf numFmtId="164" fontId="0" fillId="2" borderId="13" xfId="0" applyNumberFormat="1" applyFill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2" fillId="2" borderId="12" xfId="0" applyFont="1" applyFill="1" applyBorder="1" applyAlignment="1" applyProtection="1">
      <alignment horizontal="center"/>
      <protection locked="0"/>
    </xf>
    <xf numFmtId="0" fontId="2" fillId="2" borderId="11" xfId="0" applyFont="1" applyFill="1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center"/>
      <protection locked="0"/>
    </xf>
    <xf numFmtId="0" fontId="0" fillId="2" borderId="13" xfId="0" applyFill="1" applyBorder="1" applyAlignment="1" applyProtection="1">
      <alignment horizontal="center"/>
      <protection locked="0"/>
    </xf>
    <xf numFmtId="0" fontId="2" fillId="2" borderId="19" xfId="0" applyFont="1" applyFill="1" applyBorder="1" applyAlignment="1" applyProtection="1">
      <alignment horizontal="center"/>
      <protection locked="0"/>
    </xf>
    <xf numFmtId="0" fontId="2" fillId="2" borderId="20" xfId="0" applyFont="1" applyFill="1" applyBorder="1" applyAlignment="1" applyProtection="1">
      <alignment horizontal="center"/>
      <protection locked="0"/>
    </xf>
    <xf numFmtId="0" fontId="9" fillId="2" borderId="14" xfId="2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9" fillId="4" borderId="45" xfId="0" applyFont="1" applyFill="1" applyBorder="1" applyAlignment="1" applyProtection="1">
      <alignment horizontal="center" vertical="center"/>
      <protection locked="0"/>
    </xf>
    <xf numFmtId="0" fontId="19" fillId="4" borderId="43" xfId="0" applyFont="1" applyFill="1" applyBorder="1" applyAlignment="1" applyProtection="1">
      <alignment horizontal="center" vertical="center"/>
      <protection locked="0"/>
    </xf>
    <xf numFmtId="0" fontId="19" fillId="4" borderId="44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14" fontId="9" fillId="2" borderId="15" xfId="2" applyNumberFormat="1" applyFill="1" applyBorder="1" applyAlignment="1" applyProtection="1">
      <alignment horizontal="center"/>
      <protection locked="0"/>
    </xf>
    <xf numFmtId="14" fontId="0" fillId="2" borderId="16" xfId="0" applyNumberFormat="1" applyFill="1" applyBorder="1" applyAlignment="1" applyProtection="1">
      <alignment horizontal="center"/>
      <protection locked="0"/>
    </xf>
    <xf numFmtId="49" fontId="9" fillId="2" borderId="34" xfId="2" applyNumberFormat="1" applyFill="1" applyBorder="1" applyAlignment="1" applyProtection="1">
      <alignment horizontal="center"/>
      <protection locked="0"/>
    </xf>
    <xf numFmtId="49" fontId="9" fillId="2" borderId="35" xfId="2" applyNumberFormat="1" applyFill="1" applyBorder="1" applyAlignment="1" applyProtection="1">
      <alignment horizontal="center"/>
      <protection locked="0"/>
    </xf>
    <xf numFmtId="49" fontId="9" fillId="2" borderId="36" xfId="2" applyNumberFormat="1" applyFill="1" applyBorder="1" applyAlignment="1" applyProtection="1">
      <alignment horizontal="center"/>
      <protection locked="0"/>
    </xf>
    <xf numFmtId="49" fontId="9" fillId="2" borderId="37" xfId="2" applyNumberFormat="1" applyFill="1" applyBorder="1" applyAlignment="1" applyProtection="1">
      <alignment horizontal="center"/>
      <protection locked="0"/>
    </xf>
    <xf numFmtId="49" fontId="9" fillId="2" borderId="0" xfId="2" applyNumberFormat="1" applyFill="1" applyBorder="1" applyAlignment="1" applyProtection="1">
      <alignment horizontal="center"/>
      <protection locked="0"/>
    </xf>
    <xf numFmtId="49" fontId="9" fillId="2" borderId="38" xfId="2" applyNumberFormat="1" applyFill="1" applyBorder="1" applyAlignment="1" applyProtection="1">
      <alignment horizontal="center"/>
      <protection locked="0"/>
    </xf>
    <xf numFmtId="49" fontId="9" fillId="2" borderId="39" xfId="2" applyNumberFormat="1" applyFill="1" applyBorder="1" applyAlignment="1" applyProtection="1">
      <alignment horizontal="center"/>
      <protection locked="0"/>
    </xf>
    <xf numFmtId="49" fontId="9" fillId="2" borderId="40" xfId="2" applyNumberFormat="1" applyFill="1" applyBorder="1" applyAlignment="1" applyProtection="1">
      <alignment horizontal="center"/>
      <protection locked="0"/>
    </xf>
    <xf numFmtId="49" fontId="9" fillId="2" borderId="41" xfId="2" applyNumberFormat="1" applyFill="1" applyBorder="1" applyAlignment="1" applyProtection="1">
      <alignment horizontal="center"/>
      <protection locked="0"/>
    </xf>
    <xf numFmtId="0" fontId="2" fillId="0" borderId="24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165" fontId="0" fillId="0" borderId="30" xfId="0" applyNumberFormat="1" applyBorder="1" applyAlignment="1">
      <alignment horizontal="center"/>
    </xf>
    <xf numFmtId="166" fontId="0" fillId="0" borderId="31" xfId="1" applyNumberFormat="1" applyFont="1" applyBorder="1" applyAlignment="1" applyProtection="1">
      <alignment horizontal="center"/>
    </xf>
    <xf numFmtId="166" fontId="0" fillId="0" borderId="32" xfId="1" applyNumberFormat="1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11" fillId="0" borderId="18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1" fontId="0" fillId="0" borderId="18" xfId="0" applyNumberFormat="1" applyBorder="1" applyAlignment="1">
      <alignment horizontal="center"/>
    </xf>
    <xf numFmtId="1" fontId="0" fillId="0" borderId="30" xfId="0" applyNumberFormat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</cellXfs>
  <cellStyles count="3">
    <cellStyle name="Lien hypertexte" xfId="2" builtinId="8" customBuiltin="1"/>
    <cellStyle name="Monétaire" xfId="1" builtinId="4"/>
    <cellStyle name="Normal" xfId="0" builtinId="0"/>
  </cellStyles>
  <dxfs count="10"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</dxfs>
  <tableStyles count="0" defaultTableStyle="TableStyleMedium2" defaultPivotStyle="PivotStyleLight16"/>
  <colors>
    <mruColors>
      <color rgb="FFCC99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5" Type="http://schemas.openxmlformats.org/officeDocument/2006/relationships/customXml" Target="../customXml/item2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154781</xdr:colOff>
      <xdr:row>0</xdr:row>
      <xdr:rowOff>83343</xdr:rowOff>
    </xdr:from>
    <xdr:to>
      <xdr:col>2</xdr:col>
      <xdr:colOff>35718</xdr:colOff>
      <xdr:row>6</xdr:row>
      <xdr:rowOff>109980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47876EF-73B3-7191-C009-1BB3BF28A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" y="83343"/>
          <a:ext cx="2738437" cy="1169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154781</xdr:colOff>
      <xdr:row>0</xdr:row>
      <xdr:rowOff>83343</xdr:rowOff>
    </xdr:from>
    <xdr:to>
      <xdr:col>2</xdr:col>
      <xdr:colOff>35718</xdr:colOff>
      <xdr:row>6</xdr:row>
      <xdr:rowOff>109980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A0CBAD-864C-4D65-9248-7F5C537BA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" y="83343"/>
          <a:ext cx="2814637" cy="1123917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A3" totalsRowShown="0" headerRowDxfId="9" dataDxfId="8">
  <autoFilter ref="A1:A3" xr:uid="{00000000-0009-0000-0100-000001000000}"/>
  <tableColumns count="1">
    <tableColumn id="1" xr3:uid="{00000000-0010-0000-0000-000001000000}" name="Colonne1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au2" displayName="Tableau2" ref="B1:B22" totalsRowShown="0" headerRowDxfId="6" dataDxfId="5">
  <autoFilter ref="B1:B22" xr:uid="{00000000-0009-0000-0100-000002000000}"/>
  <tableColumns count="1">
    <tableColumn id="1" xr3:uid="{00000000-0010-0000-0100-000001000000}" name="CASES" dataDxfId="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au4" displayName="Tableau4" ref="C1:D22" totalsRowShown="0" headerRowDxfId="3" dataDxfId="2">
  <autoFilter ref="C1:D22" xr:uid="{00000000-0009-0000-0100-000004000000}"/>
  <tableColumns count="2">
    <tableColumn id="1" xr3:uid="{00000000-0010-0000-0200-000001000000}" name="PARTICIPATION" dataDxfId="1"/>
    <tableColumn id="2" xr3:uid="{00000000-0010-0000-0200-000002000000}" name="CASES 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9" tint="0.39997558519241921"/>
    <pageSetUpPr fitToPage="1"/>
  </sheetPr>
  <dimension ref="A1:V97"/>
  <sheetViews>
    <sheetView showGridLines="0" tabSelected="1" topLeftCell="A15" zoomScale="77" zoomScaleNormal="77" workbookViewId="0">
      <selection activeCell="E49" sqref="E49"/>
    </sheetView>
  </sheetViews>
  <sheetFormatPr baseColWidth="10" defaultColWidth="11.44140625" defaultRowHeight="14.4" outlineLevelRow="1" x14ac:dyDescent="0.3"/>
  <cols>
    <col min="1" max="1" width="27.109375" style="4" customWidth="1"/>
    <col min="2" max="2" width="15.6640625" style="4" customWidth="1"/>
    <col min="3" max="3" width="23.6640625" style="4" customWidth="1"/>
    <col min="4" max="4" width="9.109375" style="4" customWidth="1"/>
    <col min="5" max="5" width="7.33203125" style="4" customWidth="1"/>
    <col min="6" max="6" width="10.109375" style="4" customWidth="1"/>
    <col min="7" max="7" width="10" style="4" customWidth="1"/>
    <col min="8" max="8" width="10.109375" style="4" customWidth="1"/>
    <col min="9" max="9" width="9.109375" style="4" customWidth="1"/>
    <col min="10" max="10" width="13.109375" style="4" customWidth="1"/>
    <col min="11" max="12" width="8.88671875" style="4" customWidth="1"/>
    <col min="13" max="13" width="10.33203125" style="4" customWidth="1"/>
    <col min="14" max="21" width="10.88671875" style="4" customWidth="1"/>
    <col min="22" max="22" width="6.6640625" style="4" customWidth="1"/>
    <col min="23" max="16384" width="11.44140625" style="4"/>
  </cols>
  <sheetData>
    <row r="1" spans="1:19" x14ac:dyDescent="0.3">
      <c r="F1" s="73" t="e" vm="1">
        <v>#VALUE!</v>
      </c>
      <c r="G1" s="73"/>
      <c r="H1" s="73"/>
      <c r="I1" s="73"/>
    </row>
    <row r="2" spans="1:19" x14ac:dyDescent="0.3">
      <c r="F2" s="73"/>
      <c r="G2" s="73"/>
      <c r="H2" s="73"/>
      <c r="I2" s="73"/>
    </row>
    <row r="3" spans="1:19" x14ac:dyDescent="0.3">
      <c r="F3" s="73"/>
      <c r="G3" s="73"/>
      <c r="H3" s="73"/>
      <c r="I3" s="73"/>
    </row>
    <row r="4" spans="1:19" x14ac:dyDescent="0.3">
      <c r="F4" s="73"/>
      <c r="G4" s="73"/>
      <c r="H4" s="73"/>
      <c r="I4" s="73"/>
    </row>
    <row r="5" spans="1:19" x14ac:dyDescent="0.3">
      <c r="F5" s="73"/>
      <c r="G5" s="73"/>
      <c r="H5" s="73"/>
      <c r="I5" s="73"/>
    </row>
    <row r="6" spans="1:19" x14ac:dyDescent="0.3">
      <c r="F6" s="73"/>
      <c r="G6" s="73"/>
      <c r="H6" s="73"/>
      <c r="I6" s="73"/>
    </row>
    <row r="7" spans="1:19" x14ac:dyDescent="0.3">
      <c r="F7" s="73"/>
      <c r="G7" s="73"/>
      <c r="H7" s="73"/>
      <c r="I7" s="73"/>
    </row>
    <row r="9" spans="1:19" ht="23.4" x14ac:dyDescent="0.45">
      <c r="A9" s="61" t="s">
        <v>47</v>
      </c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19" x14ac:dyDescent="0.3">
      <c r="G10" s="8"/>
      <c r="H10" s="8"/>
      <c r="I10" s="8"/>
      <c r="J10" s="8"/>
      <c r="K10" s="8"/>
      <c r="L10" s="8"/>
      <c r="M10" s="8"/>
      <c r="N10" s="8"/>
    </row>
    <row r="11" spans="1:19" ht="15.75" customHeight="1" x14ac:dyDescent="0.3">
      <c r="A11" s="22" t="s">
        <v>0</v>
      </c>
      <c r="B11" s="66"/>
      <c r="C11" s="66"/>
      <c r="D11" s="66"/>
      <c r="E11" s="67"/>
      <c r="G11" s="10" t="s">
        <v>34</v>
      </c>
      <c r="H11" s="2"/>
      <c r="I11" s="2"/>
      <c r="J11" s="2"/>
      <c r="K11" s="2"/>
      <c r="L11" s="2"/>
      <c r="M11" s="2"/>
      <c r="N11" s="3"/>
    </row>
    <row r="12" spans="1:19" ht="9.9" customHeight="1" x14ac:dyDescent="0.3">
      <c r="A12" s="1"/>
      <c r="B12" s="2"/>
      <c r="C12" s="2"/>
      <c r="D12" s="2"/>
      <c r="E12" s="3"/>
      <c r="G12" s="5"/>
      <c r="N12" s="6"/>
    </row>
    <row r="13" spans="1:19" x14ac:dyDescent="0.3">
      <c r="A13" s="11" t="s">
        <v>7</v>
      </c>
      <c r="B13" s="62"/>
      <c r="C13" s="62"/>
      <c r="D13" s="62"/>
      <c r="E13" s="63"/>
      <c r="G13" s="5" t="s">
        <v>12</v>
      </c>
      <c r="N13" s="6"/>
    </row>
    <row r="14" spans="1:19" x14ac:dyDescent="0.3">
      <c r="A14" s="11" t="s">
        <v>5</v>
      </c>
      <c r="B14" s="12" t="s">
        <v>4</v>
      </c>
      <c r="C14" s="64"/>
      <c r="D14" s="64"/>
      <c r="E14" s="65"/>
      <c r="G14" s="5" t="s">
        <v>48</v>
      </c>
      <c r="N14" s="26"/>
    </row>
    <row r="15" spans="1:19" x14ac:dyDescent="0.3">
      <c r="A15" s="5"/>
      <c r="B15" s="12" t="s">
        <v>3</v>
      </c>
      <c r="C15" s="64"/>
      <c r="D15" s="64"/>
      <c r="E15" s="65"/>
      <c r="G15" s="5" t="s">
        <v>49</v>
      </c>
      <c r="N15" s="6"/>
    </row>
    <row r="16" spans="1:19" x14ac:dyDescent="0.3">
      <c r="A16" s="5"/>
      <c r="B16" s="12" t="s">
        <v>2</v>
      </c>
      <c r="C16" s="68"/>
      <c r="D16" s="64"/>
      <c r="E16" s="65"/>
      <c r="G16" s="5"/>
      <c r="N16" s="6"/>
    </row>
    <row r="17" spans="1:17" x14ac:dyDescent="0.3">
      <c r="A17" s="5"/>
      <c r="B17" s="12" t="s">
        <v>1</v>
      </c>
      <c r="C17" s="59"/>
      <c r="D17" s="59"/>
      <c r="E17" s="60"/>
      <c r="G17" s="31" t="s">
        <v>37</v>
      </c>
      <c r="N17" s="6"/>
    </row>
    <row r="18" spans="1:17" x14ac:dyDescent="0.3">
      <c r="A18" s="5"/>
      <c r="E18" s="6"/>
      <c r="G18" s="31" t="s">
        <v>38</v>
      </c>
      <c r="N18" s="6"/>
    </row>
    <row r="19" spans="1:17" x14ac:dyDescent="0.3">
      <c r="A19" s="5" t="s">
        <v>16</v>
      </c>
      <c r="D19" s="13"/>
      <c r="E19" s="6"/>
      <c r="G19" s="32" t="s">
        <v>39</v>
      </c>
      <c r="H19" s="8"/>
      <c r="I19" s="8"/>
      <c r="J19" s="8"/>
      <c r="K19" s="8"/>
      <c r="L19" s="8"/>
      <c r="M19" s="8"/>
      <c r="N19" s="9"/>
    </row>
    <row r="20" spans="1:17" x14ac:dyDescent="0.3">
      <c r="A20" s="5"/>
      <c r="E20" s="6"/>
      <c r="G20" s="107" t="s">
        <v>50</v>
      </c>
      <c r="H20" s="107"/>
      <c r="I20" s="107"/>
      <c r="J20" s="107"/>
      <c r="K20" s="107"/>
      <c r="L20" s="107"/>
      <c r="M20" s="107"/>
      <c r="N20" s="107"/>
      <c r="O20" s="107"/>
    </row>
    <row r="21" spans="1:17" x14ac:dyDescent="0.3">
      <c r="A21" s="54" t="s">
        <v>22</v>
      </c>
      <c r="B21" s="55"/>
      <c r="C21" s="56"/>
      <c r="D21" s="57"/>
      <c r="E21" s="6"/>
      <c r="G21" s="108" t="s">
        <v>23</v>
      </c>
      <c r="H21" s="108"/>
      <c r="I21" s="108"/>
      <c r="J21" s="108"/>
      <c r="K21" s="108"/>
      <c r="L21" s="108"/>
      <c r="M21" s="108"/>
      <c r="N21" s="108"/>
      <c r="O21" s="108"/>
      <c r="P21" s="35"/>
      <c r="Q21" s="35"/>
    </row>
    <row r="22" spans="1:17" x14ac:dyDescent="0.3">
      <c r="A22" s="7"/>
      <c r="B22" s="8"/>
      <c r="C22" s="8"/>
      <c r="D22" s="8"/>
      <c r="E22" s="9"/>
      <c r="F22" s="14"/>
      <c r="G22" s="107" t="s">
        <v>35</v>
      </c>
      <c r="H22" s="107"/>
      <c r="I22" s="107"/>
      <c r="J22" s="107"/>
      <c r="K22" s="107"/>
      <c r="L22" s="107"/>
      <c r="M22" s="107"/>
      <c r="N22" s="107"/>
      <c r="O22" s="107"/>
    </row>
    <row r="23" spans="1:17" ht="15.6" x14ac:dyDescent="0.3">
      <c r="A23" s="2"/>
      <c r="G23" s="69" t="s">
        <v>51</v>
      </c>
      <c r="H23" s="69"/>
      <c r="I23" s="69"/>
      <c r="J23" s="69"/>
      <c r="K23" s="69"/>
      <c r="L23" s="69"/>
      <c r="M23" s="69"/>
      <c r="N23" s="69"/>
      <c r="O23" s="69"/>
    </row>
    <row r="24" spans="1:17" x14ac:dyDescent="0.3">
      <c r="A24" s="47" t="str">
        <f>IF(COUNTIF(D19,"*NON*"),"Vous recevrez un mail de confirmation au plus tard le mercredi 14 mai 2025.",IF(COUNTIF(D19,"*OUI*"),"Merci de SIGNER ce formulaire et nous communiquer votre n° de commande ______________________________________ .",""))</f>
        <v/>
      </c>
    </row>
    <row r="25" spans="1:17" x14ac:dyDescent="0.3">
      <c r="A25" s="47" t="str">
        <f>IF(COUNTIF(D19,"*NON*"),"Vous devrez alors procéder au règlement avant le 31 mai 2025 (chèque, CB à Inovallée) afin de valider votre participation.",IF(COUNTIF(D19,"*OUI*"),"Vous recevrez un mail de confirmation au plus tard le mercredi 14 mai 2025.",""))</f>
        <v/>
      </c>
    </row>
    <row r="27" spans="1:17" ht="18" x14ac:dyDescent="0.3">
      <c r="A27" s="48" t="s">
        <v>83</v>
      </c>
    </row>
    <row r="28" spans="1:17" ht="7.5" customHeight="1" x14ac:dyDescent="0.3"/>
    <row r="29" spans="1:17" s="46" customFormat="1" ht="23.25" customHeight="1" x14ac:dyDescent="0.3">
      <c r="B29" s="70" t="s">
        <v>84</v>
      </c>
      <c r="C29" s="71"/>
      <c r="D29" s="71" t="s">
        <v>85</v>
      </c>
      <c r="E29" s="71"/>
      <c r="F29" s="71"/>
      <c r="G29" s="71" t="s">
        <v>86</v>
      </c>
      <c r="H29" s="71"/>
      <c r="I29" s="71" t="s">
        <v>87</v>
      </c>
      <c r="J29" s="71"/>
      <c r="K29" s="72"/>
    </row>
    <row r="30" spans="1:17" ht="15" thickBot="1" x14ac:dyDescent="0.35">
      <c r="B30" s="37" t="b">
        <v>0</v>
      </c>
      <c r="C30" s="43" t="s">
        <v>64</v>
      </c>
      <c r="D30" s="37" t="b">
        <v>0</v>
      </c>
      <c r="E30" s="38" t="s">
        <v>72</v>
      </c>
      <c r="F30" s="43"/>
      <c r="G30" s="37" t="b">
        <v>0</v>
      </c>
      <c r="H30" s="43" t="s">
        <v>81</v>
      </c>
      <c r="I30" s="37" t="b">
        <v>0</v>
      </c>
      <c r="J30" s="38" t="s">
        <v>82</v>
      </c>
      <c r="K30" s="38"/>
    </row>
    <row r="31" spans="1:17" ht="15" thickBot="1" x14ac:dyDescent="0.35">
      <c r="B31" s="39" t="b">
        <v>0</v>
      </c>
      <c r="C31" s="44" t="s">
        <v>65</v>
      </c>
      <c r="D31" s="39" t="b">
        <v>0</v>
      </c>
      <c r="E31" s="40" t="s">
        <v>73</v>
      </c>
      <c r="F31" s="44"/>
      <c r="G31" s="40"/>
      <c r="H31" s="44"/>
      <c r="I31" s="40"/>
      <c r="J31" s="40"/>
      <c r="K31" s="40"/>
    </row>
    <row r="32" spans="1:17" ht="15" thickBot="1" x14ac:dyDescent="0.35">
      <c r="B32" s="39" t="b">
        <v>0</v>
      </c>
      <c r="C32" s="44" t="s">
        <v>66</v>
      </c>
      <c r="D32" s="39" t="b">
        <v>0</v>
      </c>
      <c r="E32" s="40" t="s">
        <v>74</v>
      </c>
      <c r="F32" s="44"/>
      <c r="G32" s="40"/>
      <c r="H32" s="44"/>
      <c r="I32" s="40"/>
      <c r="J32" s="40"/>
      <c r="K32" s="40"/>
    </row>
    <row r="33" spans="1:22" ht="15" thickBot="1" x14ac:dyDescent="0.35">
      <c r="B33" s="39" t="b">
        <v>0</v>
      </c>
      <c r="C33" s="44" t="s">
        <v>67</v>
      </c>
      <c r="D33" s="39" t="b">
        <v>0</v>
      </c>
      <c r="E33" s="40" t="s">
        <v>75</v>
      </c>
      <c r="F33" s="44"/>
      <c r="G33" s="40"/>
      <c r="H33" s="44"/>
      <c r="I33" s="40"/>
      <c r="J33" s="40"/>
      <c r="K33" s="40"/>
    </row>
    <row r="34" spans="1:22" ht="15" thickBot="1" x14ac:dyDescent="0.35">
      <c r="B34" s="39" t="b">
        <v>0</v>
      </c>
      <c r="C34" s="44" t="s">
        <v>68</v>
      </c>
      <c r="D34" s="39" t="b">
        <v>0</v>
      </c>
      <c r="E34" s="40" t="s">
        <v>78</v>
      </c>
      <c r="F34" s="44"/>
      <c r="G34" s="40"/>
      <c r="H34" s="44"/>
      <c r="I34" s="40"/>
      <c r="J34" s="40"/>
      <c r="K34" s="40"/>
    </row>
    <row r="35" spans="1:22" ht="15" thickBot="1" x14ac:dyDescent="0.35">
      <c r="B35" s="39" t="b">
        <v>0</v>
      </c>
      <c r="C35" s="44" t="s">
        <v>69</v>
      </c>
      <c r="D35" s="39" t="b">
        <v>0</v>
      </c>
      <c r="E35" s="40" t="s">
        <v>89</v>
      </c>
      <c r="F35" s="44"/>
      <c r="G35" s="40"/>
      <c r="H35" s="44"/>
      <c r="I35" s="40"/>
      <c r="J35" s="40"/>
      <c r="K35" s="40"/>
    </row>
    <row r="36" spans="1:22" ht="15" thickBot="1" x14ac:dyDescent="0.35">
      <c r="B36" s="39" t="b">
        <v>0</v>
      </c>
      <c r="C36" s="44" t="s">
        <v>70</v>
      </c>
      <c r="D36" s="39" t="b">
        <v>0</v>
      </c>
      <c r="E36" s="40" t="s">
        <v>79</v>
      </c>
      <c r="F36" s="44"/>
      <c r="G36" s="40"/>
      <c r="H36" s="44"/>
      <c r="I36" s="40"/>
      <c r="J36" s="40"/>
      <c r="K36" s="40"/>
    </row>
    <row r="37" spans="1:22" x14ac:dyDescent="0.3">
      <c r="B37" s="41" t="b">
        <v>0</v>
      </c>
      <c r="C37" s="45" t="s">
        <v>71</v>
      </c>
      <c r="D37" s="41" t="b">
        <v>0</v>
      </c>
      <c r="E37" s="42" t="s">
        <v>80</v>
      </c>
      <c r="F37" s="45"/>
      <c r="G37" s="42"/>
      <c r="H37" s="45"/>
      <c r="I37" s="42"/>
      <c r="J37" s="42"/>
      <c r="K37" s="42"/>
    </row>
    <row r="39" spans="1:22" ht="15.6" x14ac:dyDescent="0.3">
      <c r="B39" s="58" t="s">
        <v>88</v>
      </c>
      <c r="C39" s="58"/>
      <c r="D39" s="36">
        <f>COUNTIF(B$30:H$37, TRUE)</f>
        <v>0</v>
      </c>
    </row>
    <row r="41" spans="1:22" x14ac:dyDescent="0.3">
      <c r="A41" s="4" t="s">
        <v>15</v>
      </c>
    </row>
    <row r="42" spans="1:22" x14ac:dyDescent="0.3">
      <c r="A42" s="49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</row>
    <row r="43" spans="1:22" s="16" customFormat="1" ht="33.75" customHeight="1" x14ac:dyDescent="0.3">
      <c r="A43" s="52" t="s">
        <v>43</v>
      </c>
      <c r="B43" s="50" t="s">
        <v>6</v>
      </c>
      <c r="C43" s="52" t="s">
        <v>32</v>
      </c>
      <c r="D43" s="25" t="s">
        <v>52</v>
      </c>
      <c r="E43" s="25" t="s">
        <v>53</v>
      </c>
      <c r="F43" s="25">
        <v>45447</v>
      </c>
      <c r="G43" s="25">
        <v>45448</v>
      </c>
      <c r="H43" s="25">
        <v>45448</v>
      </c>
      <c r="I43" s="25" t="s">
        <v>55</v>
      </c>
      <c r="J43" s="25" t="s">
        <v>56</v>
      </c>
      <c r="K43" s="25">
        <v>45818</v>
      </c>
      <c r="L43" s="25">
        <v>45818</v>
      </c>
      <c r="M43" s="25">
        <v>45454</v>
      </c>
      <c r="N43" s="25">
        <v>45455</v>
      </c>
      <c r="O43" s="25">
        <v>45455</v>
      </c>
      <c r="P43" s="25">
        <v>45090</v>
      </c>
      <c r="Q43" s="25">
        <v>45824</v>
      </c>
      <c r="R43" s="25">
        <v>45824</v>
      </c>
      <c r="S43" s="25" t="s">
        <v>57</v>
      </c>
      <c r="T43" s="25">
        <v>45460</v>
      </c>
      <c r="U43" s="25">
        <v>45461</v>
      </c>
      <c r="V43" s="50" t="s">
        <v>8</v>
      </c>
    </row>
    <row r="44" spans="1:22" s="16" customFormat="1" ht="41.25" customHeight="1" x14ac:dyDescent="0.3">
      <c r="A44" s="53"/>
      <c r="B44" s="51"/>
      <c r="C44" s="53"/>
      <c r="D44" s="33" t="s">
        <v>26</v>
      </c>
      <c r="E44" s="33" t="s">
        <v>44</v>
      </c>
      <c r="F44" s="33" t="s">
        <v>42</v>
      </c>
      <c r="G44" s="34" t="s">
        <v>62</v>
      </c>
      <c r="H44" s="34" t="s">
        <v>61</v>
      </c>
      <c r="I44" s="33" t="s">
        <v>45</v>
      </c>
      <c r="J44" s="33" t="s">
        <v>46</v>
      </c>
      <c r="K44" s="34" t="s">
        <v>76</v>
      </c>
      <c r="L44" s="34" t="s">
        <v>54</v>
      </c>
      <c r="M44" s="34" t="s">
        <v>77</v>
      </c>
      <c r="N44" s="33" t="s">
        <v>40</v>
      </c>
      <c r="O44" s="33" t="s">
        <v>28</v>
      </c>
      <c r="P44" s="33" t="s">
        <v>27</v>
      </c>
      <c r="Q44" s="34" t="s">
        <v>60</v>
      </c>
      <c r="R44" s="34" t="s">
        <v>59</v>
      </c>
      <c r="S44" s="33" t="s">
        <v>41</v>
      </c>
      <c r="T44" s="34" t="s">
        <v>63</v>
      </c>
      <c r="U44" s="23" t="s">
        <v>58</v>
      </c>
      <c r="V44" s="51"/>
    </row>
    <row r="45" spans="1:22" outlineLevel="1" x14ac:dyDescent="0.3">
      <c r="A45" s="17"/>
      <c r="B45" s="17"/>
      <c r="C45" s="18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24">
        <f t="shared" ref="V45:V84" si="0">COUNTA(D45:U45)</f>
        <v>0</v>
      </c>
    </row>
    <row r="46" spans="1:22" outlineLevel="1" x14ac:dyDescent="0.3">
      <c r="A46" s="17"/>
      <c r="B46" s="17"/>
      <c r="C46" s="17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24">
        <f t="shared" si="0"/>
        <v>0</v>
      </c>
    </row>
    <row r="47" spans="1:22" outlineLevel="1" x14ac:dyDescent="0.3">
      <c r="A47" s="17"/>
      <c r="B47" s="17"/>
      <c r="C47" s="17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24">
        <f t="shared" si="0"/>
        <v>0</v>
      </c>
    </row>
    <row r="48" spans="1:22" outlineLevel="1" x14ac:dyDescent="0.3">
      <c r="A48" s="17"/>
      <c r="B48" s="17"/>
      <c r="C48" s="17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24">
        <f t="shared" si="0"/>
        <v>0</v>
      </c>
    </row>
    <row r="49" spans="1:22" outlineLevel="1" x14ac:dyDescent="0.3">
      <c r="A49" s="17"/>
      <c r="B49" s="17"/>
      <c r="C49" s="17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24">
        <f t="shared" si="0"/>
        <v>0</v>
      </c>
    </row>
    <row r="50" spans="1:22" outlineLevel="1" x14ac:dyDescent="0.3">
      <c r="A50" s="17"/>
      <c r="B50" s="17"/>
      <c r="C50" s="17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24">
        <f t="shared" si="0"/>
        <v>0</v>
      </c>
    </row>
    <row r="51" spans="1:22" outlineLevel="1" x14ac:dyDescent="0.3">
      <c r="A51" s="17"/>
      <c r="B51" s="17"/>
      <c r="C51" s="17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24">
        <f t="shared" si="0"/>
        <v>0</v>
      </c>
    </row>
    <row r="52" spans="1:22" outlineLevel="1" x14ac:dyDescent="0.3">
      <c r="A52" s="17"/>
      <c r="B52" s="17"/>
      <c r="C52" s="17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24">
        <f t="shared" si="0"/>
        <v>0</v>
      </c>
    </row>
    <row r="53" spans="1:22" outlineLevel="1" x14ac:dyDescent="0.3">
      <c r="A53" s="17"/>
      <c r="B53" s="17"/>
      <c r="C53" s="17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24">
        <f t="shared" si="0"/>
        <v>0</v>
      </c>
    </row>
    <row r="54" spans="1:22" outlineLevel="1" x14ac:dyDescent="0.3">
      <c r="A54" s="17"/>
      <c r="B54" s="17"/>
      <c r="C54" s="17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24">
        <f t="shared" si="0"/>
        <v>0</v>
      </c>
    </row>
    <row r="55" spans="1:22" outlineLevel="1" x14ac:dyDescent="0.3">
      <c r="A55" s="17"/>
      <c r="B55" s="17"/>
      <c r="C55" s="17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24">
        <f t="shared" si="0"/>
        <v>0</v>
      </c>
    </row>
    <row r="56" spans="1:22" outlineLevel="1" x14ac:dyDescent="0.3">
      <c r="A56" s="17"/>
      <c r="B56" s="17"/>
      <c r="C56" s="17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24">
        <f t="shared" si="0"/>
        <v>0</v>
      </c>
    </row>
    <row r="57" spans="1:22" outlineLevel="1" x14ac:dyDescent="0.3">
      <c r="A57" s="17"/>
      <c r="B57" s="17"/>
      <c r="C57" s="17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24">
        <f t="shared" si="0"/>
        <v>0</v>
      </c>
    </row>
    <row r="58" spans="1:22" outlineLevel="1" x14ac:dyDescent="0.3">
      <c r="A58" s="17"/>
      <c r="B58" s="17"/>
      <c r="C58" s="17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24">
        <f t="shared" si="0"/>
        <v>0</v>
      </c>
    </row>
    <row r="59" spans="1:22" outlineLevel="1" x14ac:dyDescent="0.3">
      <c r="A59" s="17"/>
      <c r="B59" s="17"/>
      <c r="C59" s="17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24">
        <f t="shared" si="0"/>
        <v>0</v>
      </c>
    </row>
    <row r="60" spans="1:22" outlineLevel="1" x14ac:dyDescent="0.3">
      <c r="A60" s="17"/>
      <c r="B60" s="17"/>
      <c r="C60" s="17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24">
        <f t="shared" si="0"/>
        <v>0</v>
      </c>
    </row>
    <row r="61" spans="1:22" outlineLevel="1" x14ac:dyDescent="0.3">
      <c r="A61" s="17"/>
      <c r="B61" s="17"/>
      <c r="C61" s="17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24">
        <f t="shared" si="0"/>
        <v>0</v>
      </c>
    </row>
    <row r="62" spans="1:22" outlineLevel="1" x14ac:dyDescent="0.3">
      <c r="A62" s="17"/>
      <c r="B62" s="17"/>
      <c r="C62" s="17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24">
        <f t="shared" si="0"/>
        <v>0</v>
      </c>
    </row>
    <row r="63" spans="1:22" outlineLevel="1" x14ac:dyDescent="0.3">
      <c r="A63" s="17"/>
      <c r="B63" s="17"/>
      <c r="C63" s="17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24">
        <f t="shared" si="0"/>
        <v>0</v>
      </c>
    </row>
    <row r="64" spans="1:22" outlineLevel="1" x14ac:dyDescent="0.3">
      <c r="A64" s="17"/>
      <c r="B64" s="17"/>
      <c r="C64" s="17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24">
        <f t="shared" si="0"/>
        <v>0</v>
      </c>
    </row>
    <row r="65" spans="1:22" outlineLevel="1" x14ac:dyDescent="0.3">
      <c r="A65" s="17"/>
      <c r="B65" s="17"/>
      <c r="C65" s="17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24">
        <f t="shared" si="0"/>
        <v>0</v>
      </c>
    </row>
    <row r="66" spans="1:22" outlineLevel="1" x14ac:dyDescent="0.3">
      <c r="A66" s="17"/>
      <c r="B66" s="17"/>
      <c r="C66" s="17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24">
        <f t="shared" si="0"/>
        <v>0</v>
      </c>
    </row>
    <row r="67" spans="1:22" outlineLevel="1" x14ac:dyDescent="0.3">
      <c r="A67" s="17"/>
      <c r="B67" s="17"/>
      <c r="C67" s="17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24">
        <f t="shared" si="0"/>
        <v>0</v>
      </c>
    </row>
    <row r="68" spans="1:22" outlineLevel="1" x14ac:dyDescent="0.3">
      <c r="A68" s="17"/>
      <c r="B68" s="17"/>
      <c r="C68" s="17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24">
        <f t="shared" si="0"/>
        <v>0</v>
      </c>
    </row>
    <row r="69" spans="1:22" outlineLevel="1" x14ac:dyDescent="0.3">
      <c r="A69" s="17"/>
      <c r="B69" s="17"/>
      <c r="C69" s="17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24">
        <f t="shared" si="0"/>
        <v>0</v>
      </c>
    </row>
    <row r="70" spans="1:22" outlineLevel="1" x14ac:dyDescent="0.3">
      <c r="A70" s="17"/>
      <c r="B70" s="17"/>
      <c r="C70" s="17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24">
        <f t="shared" si="0"/>
        <v>0</v>
      </c>
    </row>
    <row r="71" spans="1:22" outlineLevel="1" x14ac:dyDescent="0.3">
      <c r="A71" s="17"/>
      <c r="B71" s="17"/>
      <c r="C71" s="17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24">
        <f t="shared" si="0"/>
        <v>0</v>
      </c>
    </row>
    <row r="72" spans="1:22" outlineLevel="1" x14ac:dyDescent="0.3">
      <c r="A72" s="17"/>
      <c r="B72" s="17"/>
      <c r="C72" s="17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24">
        <f t="shared" si="0"/>
        <v>0</v>
      </c>
    </row>
    <row r="73" spans="1:22" outlineLevel="1" x14ac:dyDescent="0.3">
      <c r="A73" s="17"/>
      <c r="B73" s="17"/>
      <c r="C73" s="17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24">
        <f t="shared" si="0"/>
        <v>0</v>
      </c>
    </row>
    <row r="74" spans="1:22" outlineLevel="1" x14ac:dyDescent="0.3">
      <c r="A74" s="17"/>
      <c r="B74" s="17"/>
      <c r="C74" s="17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24">
        <f t="shared" si="0"/>
        <v>0</v>
      </c>
    </row>
    <row r="75" spans="1:22" outlineLevel="1" x14ac:dyDescent="0.3">
      <c r="A75" s="17"/>
      <c r="B75" s="17"/>
      <c r="C75" s="17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24">
        <f t="shared" si="0"/>
        <v>0</v>
      </c>
    </row>
    <row r="76" spans="1:22" outlineLevel="1" x14ac:dyDescent="0.3">
      <c r="A76" s="17"/>
      <c r="B76" s="17"/>
      <c r="C76" s="17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24">
        <f t="shared" si="0"/>
        <v>0</v>
      </c>
    </row>
    <row r="77" spans="1:22" outlineLevel="1" x14ac:dyDescent="0.3">
      <c r="A77" s="17"/>
      <c r="B77" s="17"/>
      <c r="C77" s="17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24">
        <f t="shared" si="0"/>
        <v>0</v>
      </c>
    </row>
    <row r="78" spans="1:22" outlineLevel="1" x14ac:dyDescent="0.3">
      <c r="A78" s="17"/>
      <c r="B78" s="17"/>
      <c r="C78" s="17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24">
        <f t="shared" si="0"/>
        <v>0</v>
      </c>
    </row>
    <row r="79" spans="1:22" outlineLevel="1" x14ac:dyDescent="0.3">
      <c r="A79" s="17"/>
      <c r="B79" s="17"/>
      <c r="C79" s="17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24">
        <f t="shared" si="0"/>
        <v>0</v>
      </c>
    </row>
    <row r="80" spans="1:22" outlineLevel="1" x14ac:dyDescent="0.3">
      <c r="A80" s="17"/>
      <c r="B80" s="17"/>
      <c r="C80" s="17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24">
        <f t="shared" si="0"/>
        <v>0</v>
      </c>
    </row>
    <row r="81" spans="1:22" outlineLevel="1" x14ac:dyDescent="0.3">
      <c r="A81" s="17"/>
      <c r="B81" s="17"/>
      <c r="C81" s="17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24">
        <f t="shared" si="0"/>
        <v>0</v>
      </c>
    </row>
    <row r="82" spans="1:22" outlineLevel="1" x14ac:dyDescent="0.3">
      <c r="A82" s="17"/>
      <c r="B82" s="17"/>
      <c r="C82" s="17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24">
        <f t="shared" si="0"/>
        <v>0</v>
      </c>
    </row>
    <row r="83" spans="1:22" outlineLevel="1" x14ac:dyDescent="0.3">
      <c r="A83" s="17"/>
      <c r="B83" s="17"/>
      <c r="C83" s="17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24">
        <f t="shared" si="0"/>
        <v>0</v>
      </c>
    </row>
    <row r="84" spans="1:22" outlineLevel="1" x14ac:dyDescent="0.3">
      <c r="A84" s="17"/>
      <c r="B84" s="17"/>
      <c r="C84" s="17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24">
        <f t="shared" si="0"/>
        <v>0</v>
      </c>
    </row>
    <row r="85" spans="1:22" ht="15.6" x14ac:dyDescent="0.3">
      <c r="A85" s="97" t="s">
        <v>25</v>
      </c>
      <c r="B85" s="98"/>
      <c r="C85" s="99"/>
      <c r="D85" s="24">
        <f t="shared" ref="D85:U85" si="1">COUNTA(D45:D84)</f>
        <v>0</v>
      </c>
      <c r="E85" s="24">
        <f t="shared" si="1"/>
        <v>0</v>
      </c>
      <c r="F85" s="24">
        <f t="shared" si="1"/>
        <v>0</v>
      </c>
      <c r="G85" s="24">
        <f t="shared" si="1"/>
        <v>0</v>
      </c>
      <c r="H85" s="24">
        <f t="shared" si="1"/>
        <v>0</v>
      </c>
      <c r="I85" s="24">
        <f t="shared" si="1"/>
        <v>0</v>
      </c>
      <c r="J85" s="24">
        <f t="shared" si="1"/>
        <v>0</v>
      </c>
      <c r="K85" s="24">
        <f t="shared" si="1"/>
        <v>0</v>
      </c>
      <c r="L85" s="24">
        <f t="shared" si="1"/>
        <v>0</v>
      </c>
      <c r="M85" s="24">
        <f t="shared" si="1"/>
        <v>0</v>
      </c>
      <c r="N85" s="24">
        <f t="shared" si="1"/>
        <v>0</v>
      </c>
      <c r="O85" s="24">
        <f t="shared" si="1"/>
        <v>0</v>
      </c>
      <c r="P85" s="24">
        <f t="shared" si="1"/>
        <v>0</v>
      </c>
      <c r="Q85" s="24">
        <f t="shared" si="1"/>
        <v>0</v>
      </c>
      <c r="R85" s="24">
        <f t="shared" si="1"/>
        <v>0</v>
      </c>
      <c r="S85" s="24">
        <f t="shared" si="1"/>
        <v>0</v>
      </c>
      <c r="T85" s="24">
        <f t="shared" si="1"/>
        <v>0</v>
      </c>
      <c r="U85" s="24">
        <f t="shared" si="1"/>
        <v>0</v>
      </c>
      <c r="V85" s="24">
        <f>SUM(D85:U85)</f>
        <v>0</v>
      </c>
    </row>
    <row r="86" spans="1:22" ht="15" thickBot="1" x14ac:dyDescent="0.35">
      <c r="A86" s="5"/>
      <c r="S86" s="2"/>
      <c r="T86" s="2"/>
    </row>
    <row r="87" spans="1:22" ht="15.6" x14ac:dyDescent="0.3">
      <c r="A87" s="95" t="s">
        <v>14</v>
      </c>
      <c r="B87" s="96"/>
      <c r="C87" s="96"/>
      <c r="D87" s="96"/>
      <c r="E87" s="96"/>
      <c r="F87" s="96"/>
      <c r="G87" s="96"/>
      <c r="H87" s="96"/>
      <c r="I87" s="96"/>
      <c r="J87" s="96"/>
      <c r="K87" s="100" t="s">
        <v>10</v>
      </c>
      <c r="L87" s="101"/>
      <c r="M87" s="101"/>
      <c r="N87" s="101"/>
      <c r="O87" s="102"/>
      <c r="P87" s="103">
        <f>COUNTA(A45:A84)</f>
        <v>0</v>
      </c>
      <c r="Q87" s="104"/>
      <c r="R87" s="14"/>
      <c r="T87" s="27"/>
    </row>
    <row r="88" spans="1:22" ht="15" customHeight="1" x14ac:dyDescent="0.3">
      <c r="A88" s="5"/>
      <c r="K88" s="85" t="s">
        <v>11</v>
      </c>
      <c r="L88" s="86"/>
      <c r="M88" s="86"/>
      <c r="N88" s="86"/>
      <c r="O88" s="87"/>
      <c r="P88" s="105">
        <f>D39</f>
        <v>0</v>
      </c>
      <c r="Q88" s="106"/>
      <c r="R88" s="14"/>
    </row>
    <row r="89" spans="1:22" x14ac:dyDescent="0.3">
      <c r="A89" s="5" t="s">
        <v>29</v>
      </c>
      <c r="K89" s="85"/>
      <c r="L89" s="86"/>
      <c r="M89" s="86"/>
      <c r="N89" s="86"/>
      <c r="O89" s="87"/>
      <c r="P89" s="91"/>
      <c r="Q89" s="92"/>
      <c r="R89" s="20"/>
      <c r="T89" s="27"/>
    </row>
    <row r="90" spans="1:22" ht="15" thickBot="1" x14ac:dyDescent="0.35">
      <c r="A90" s="5" t="s">
        <v>24</v>
      </c>
      <c r="K90" s="88" t="s">
        <v>21</v>
      </c>
      <c r="L90" s="89"/>
      <c r="M90" s="89"/>
      <c r="N90" s="89"/>
      <c r="O90" s="90"/>
      <c r="P90" s="93" t="str">
        <f>IF(P88&lt;=Données!A24,Données!B24*P87,Données!B25*P87)+P89 &amp; " € ht "</f>
        <v xml:space="preserve">0 € ht </v>
      </c>
      <c r="Q90" s="94"/>
      <c r="R90" s="21"/>
    </row>
    <row r="91" spans="1:22" x14ac:dyDescent="0.3">
      <c r="A91" s="5"/>
      <c r="K91" s="15"/>
      <c r="L91" s="15"/>
      <c r="M91" s="15"/>
      <c r="N91" s="15"/>
      <c r="O91" s="15"/>
      <c r="P91" s="21"/>
      <c r="Q91" s="21"/>
      <c r="R91" s="21"/>
    </row>
    <row r="92" spans="1:22" x14ac:dyDescent="0.3">
      <c r="A92" s="5" t="s">
        <v>30</v>
      </c>
      <c r="B92" s="74"/>
      <c r="C92" s="75"/>
      <c r="E92" s="4" t="s">
        <v>31</v>
      </c>
      <c r="J92" s="76"/>
      <c r="K92" s="77"/>
      <c r="L92" s="77"/>
      <c r="M92" s="77"/>
      <c r="N92" s="77"/>
      <c r="O92" s="77"/>
      <c r="P92" s="77"/>
      <c r="Q92" s="77"/>
      <c r="R92" s="78"/>
      <c r="S92" s="28"/>
    </row>
    <row r="93" spans="1:22" x14ac:dyDescent="0.3">
      <c r="A93" s="5"/>
      <c r="B93" s="29"/>
      <c r="C93" s="30"/>
      <c r="J93" s="79"/>
      <c r="K93" s="80"/>
      <c r="L93" s="80"/>
      <c r="M93" s="80"/>
      <c r="N93" s="80"/>
      <c r="O93" s="80"/>
      <c r="P93" s="80"/>
      <c r="Q93" s="80"/>
      <c r="R93" s="81"/>
      <c r="S93" s="28"/>
    </row>
    <row r="94" spans="1:22" x14ac:dyDescent="0.3">
      <c r="A94" s="5"/>
      <c r="B94" s="29"/>
      <c r="C94" s="30"/>
      <c r="J94" s="79"/>
      <c r="K94" s="80"/>
      <c r="L94" s="80"/>
      <c r="M94" s="80"/>
      <c r="N94" s="80"/>
      <c r="O94" s="80"/>
      <c r="P94" s="80"/>
      <c r="Q94" s="80"/>
      <c r="R94" s="81"/>
      <c r="S94" s="28"/>
    </row>
    <row r="95" spans="1:22" x14ac:dyDescent="0.3">
      <c r="A95" s="5"/>
      <c r="J95" s="79"/>
      <c r="K95" s="80"/>
      <c r="L95" s="80"/>
      <c r="M95" s="80"/>
      <c r="N95" s="80"/>
      <c r="O95" s="80"/>
      <c r="P95" s="80"/>
      <c r="Q95" s="80"/>
      <c r="R95" s="81"/>
      <c r="S95" s="28"/>
    </row>
    <row r="96" spans="1:22" x14ac:dyDescent="0.3">
      <c r="A96" s="5"/>
      <c r="J96" s="82"/>
      <c r="K96" s="83"/>
      <c r="L96" s="83"/>
      <c r="M96" s="83"/>
      <c r="N96" s="83"/>
      <c r="O96" s="83"/>
      <c r="P96" s="83"/>
      <c r="Q96" s="83"/>
      <c r="R96" s="84"/>
      <c r="S96" s="28"/>
    </row>
    <row r="97" spans="1:22" x14ac:dyDescent="0.3">
      <c r="A97" s="7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</row>
  </sheetData>
  <sheetProtection selectLockedCells="1"/>
  <mergeCells count="35">
    <mergeCell ref="F1:I7"/>
    <mergeCell ref="B92:C92"/>
    <mergeCell ref="J92:R96"/>
    <mergeCell ref="K89:O89"/>
    <mergeCell ref="K90:O90"/>
    <mergeCell ref="P89:Q89"/>
    <mergeCell ref="P90:Q90"/>
    <mergeCell ref="A87:J87"/>
    <mergeCell ref="A85:C85"/>
    <mergeCell ref="K87:O87"/>
    <mergeCell ref="K88:O88"/>
    <mergeCell ref="P87:Q87"/>
    <mergeCell ref="P88:Q88"/>
    <mergeCell ref="G20:O20"/>
    <mergeCell ref="G21:O21"/>
    <mergeCell ref="G22:O22"/>
    <mergeCell ref="C17:E17"/>
    <mergeCell ref="A9:S9"/>
    <mergeCell ref="B13:E13"/>
    <mergeCell ref="C14:E14"/>
    <mergeCell ref="C15:E15"/>
    <mergeCell ref="B11:E11"/>
    <mergeCell ref="C16:E16"/>
    <mergeCell ref="V43:V44"/>
    <mergeCell ref="A43:A44"/>
    <mergeCell ref="B43:B44"/>
    <mergeCell ref="C43:C44"/>
    <mergeCell ref="A21:B21"/>
    <mergeCell ref="C21:D21"/>
    <mergeCell ref="B39:C39"/>
    <mergeCell ref="G23:O23"/>
    <mergeCell ref="B29:C29"/>
    <mergeCell ref="D29:F29"/>
    <mergeCell ref="G29:H29"/>
    <mergeCell ref="I29:K29"/>
  </mergeCells>
  <pageMargins left="0.19685039370078741" right="0.19685039370078741" top="0.74803149606299213" bottom="0.74803149606299213" header="0.31496062992125984" footer="0.31496062992125984"/>
  <pageSetup paperSize="9" scale="56" fitToHeight="0" orientation="landscape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8" id="{08CA4A3E-CD8D-4E35-B9A3-C998C7BA177E}">
            <x14:iconSet custom="1">
              <x14:cfvo type="percent">
                <xm:f>0</xm:f>
              </x14:cfvo>
              <x14:cfvo type="num">
                <xm:f>3</xm:f>
              </x14:cfvo>
              <x14:cfvo type="num">
                <xm:f>4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D85</xm:sqref>
        </x14:conditionalFormatting>
        <x14:conditionalFormatting xmlns:xm="http://schemas.microsoft.com/office/excel/2006/main">
          <x14:cfRule type="iconSet" priority="19" id="{452F25FF-DA2A-4AAE-80CE-FE2691F42E66}">
            <x14:iconSet iconSet="3Symbols" custom="1">
              <x14:cfvo type="percent">
                <xm:f>0</xm:f>
              </x14:cfvo>
              <x14:cfvo type="num">
                <xm:f>7</xm:f>
              </x14:cfvo>
              <x14:cfvo type="num">
                <xm:f>11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E85</xm:sqref>
        </x14:conditionalFormatting>
        <x14:conditionalFormatting xmlns:xm="http://schemas.microsoft.com/office/excel/2006/main">
          <x14:cfRule type="iconSet" priority="17" id="{7EB830C0-614C-41AF-87EC-65ED94826C44}">
            <x14:iconSet iconSet="3Symbols" custom="1">
              <x14:cfvo type="percent">
                <xm:f>0</xm:f>
              </x14:cfvo>
              <x14:cfvo type="num">
                <xm:f>5</xm:f>
              </x14:cfvo>
              <x14:cfvo type="num">
                <xm:f>6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F85</xm:sqref>
        </x14:conditionalFormatting>
        <x14:conditionalFormatting xmlns:xm="http://schemas.microsoft.com/office/excel/2006/main">
          <x14:cfRule type="iconSet" priority="16" id="{5EAA7494-8C3C-4A0D-8DAD-CD29DB7C4FA1}">
            <x14:iconSet iconSet="3Symbols" custom="1">
              <x14:cfvo type="percent">
                <xm:f>0</xm:f>
              </x14:cfvo>
              <x14:cfvo type="num">
                <xm:f>5</xm:f>
              </x14:cfvo>
              <x14:cfvo type="num">
                <xm:f>6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G85:H85</xm:sqref>
        </x14:conditionalFormatting>
        <x14:conditionalFormatting xmlns:xm="http://schemas.microsoft.com/office/excel/2006/main">
          <x14:cfRule type="iconSet" priority="15" id="{F1E3A5D8-43D5-4B74-BEDB-428C2AB7A59C}">
            <x14:iconSet iconSet="3Symbols" custom="1">
              <x14:cfvo type="percent">
                <xm:f>0</xm:f>
              </x14:cfvo>
              <x14:cfvo type="num">
                <xm:f>3</xm:f>
              </x14:cfvo>
              <x14:cfvo type="num">
                <xm:f>5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I85</xm:sqref>
        </x14:conditionalFormatting>
        <x14:conditionalFormatting xmlns:xm="http://schemas.microsoft.com/office/excel/2006/main">
          <x14:cfRule type="iconSet" priority="14" id="{F142165E-87F1-4BF8-90D7-128E976AC110}">
            <x14:iconSet iconSet="3Symbols" custom="1">
              <x14:cfvo type="percent">
                <xm:f>0</xm:f>
              </x14:cfvo>
              <x14:cfvo type="num">
                <xm:f>4</xm:f>
              </x14:cfvo>
              <x14:cfvo type="num">
                <xm:f>7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J85</xm:sqref>
        </x14:conditionalFormatting>
        <x14:conditionalFormatting xmlns:xm="http://schemas.microsoft.com/office/excel/2006/main">
          <x14:cfRule type="iconSet" priority="13" id="{8F434846-FA38-4EF3-89EF-AA14586878C5}">
            <x14:iconSet iconSet="3Symbols" custom="1">
              <x14:cfvo type="percent">
                <xm:f>0</xm:f>
              </x14:cfvo>
              <x14:cfvo type="num">
                <xm:f>4</xm:f>
              </x14:cfvo>
              <x14:cfvo type="num">
                <xm:f>5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K85</xm:sqref>
        </x14:conditionalFormatting>
        <x14:conditionalFormatting xmlns:xm="http://schemas.microsoft.com/office/excel/2006/main">
          <x14:cfRule type="iconSet" priority="12" id="{34077301-D5F9-4EDA-A3C2-D98D4C7BD63E}">
            <x14:iconSet iconSet="3Symbols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L85</xm:sqref>
        </x14:conditionalFormatting>
        <x14:conditionalFormatting xmlns:xm="http://schemas.microsoft.com/office/excel/2006/main">
          <x14:cfRule type="iconSet" priority="39" id="{BD3818E0-8BB3-48C2-9062-648A39E3EC57}">
            <x14:iconSet iconSet="3Symbols" custom="1">
              <x14:cfvo type="percent">
                <xm:f>0</xm:f>
              </x14:cfvo>
              <x14:cfvo type="num">
                <xm:f>4</xm:f>
              </x14:cfvo>
              <x14:cfvo type="num">
                <xm:f>5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M85</xm:sqref>
        </x14:conditionalFormatting>
        <x14:conditionalFormatting xmlns:xm="http://schemas.microsoft.com/office/excel/2006/main">
          <x14:cfRule type="iconSet" priority="9" id="{C671AA38-B09B-4891-99C7-78E81D8837F3}">
            <x14:iconSet iconSet="3Symbols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N85</xm:sqref>
        </x14:conditionalFormatting>
        <x14:conditionalFormatting xmlns:xm="http://schemas.microsoft.com/office/excel/2006/main">
          <x14:cfRule type="iconSet" priority="8" id="{772DBE45-D230-4918-B93F-F29EEAA17630}">
            <x14:iconSet iconSet="3Symbols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O85</xm:sqref>
        </x14:conditionalFormatting>
        <x14:conditionalFormatting xmlns:xm="http://schemas.microsoft.com/office/excel/2006/main">
          <x14:cfRule type="iconSet" priority="7" id="{F68F846B-4E33-44B0-9AB5-B566F4245C01}">
            <x14:iconSet iconSet="3Symbols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P85</xm:sqref>
        </x14:conditionalFormatting>
        <x14:conditionalFormatting xmlns:xm="http://schemas.microsoft.com/office/excel/2006/main">
          <x14:cfRule type="iconSet" priority="6" id="{2ECFA886-06C1-4D09-98E6-BC63B93E1E8B}">
            <x14:iconSet iconSet="3Symbols" custom="1">
              <x14:cfvo type="percent">
                <xm:f>0</xm:f>
              </x14:cfvo>
              <x14:cfvo type="num">
                <xm:f>5</xm:f>
              </x14:cfvo>
              <x14:cfvo type="num">
                <xm:f>6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Q85:R85</xm:sqref>
        </x14:conditionalFormatting>
        <x14:conditionalFormatting xmlns:xm="http://schemas.microsoft.com/office/excel/2006/main">
          <x14:cfRule type="iconSet" priority="5" id="{2089BEE4-C048-4459-A574-247A72DCF00C}">
            <x14:iconSet iconSet="3Symbols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S85</xm:sqref>
        </x14:conditionalFormatting>
        <x14:conditionalFormatting xmlns:xm="http://schemas.microsoft.com/office/excel/2006/main">
          <x14:cfRule type="iconSet" priority="4" id="{DA59CFCC-869E-401B-80D3-ECA59EEB4E18}">
            <x14:iconSet iconSet="3Symbols" custom="1">
              <x14:cfvo type="percent">
                <xm:f>0</xm:f>
              </x14:cfvo>
              <x14:cfvo type="num">
                <xm:f>5</xm:f>
              </x14:cfvo>
              <x14:cfvo type="num">
                <xm:f>6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T85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Données!$C$2:$C$4</xm:f>
          </x14:formula1>
          <xm:sqref>D19</xm:sqref>
        </x14:dataValidation>
        <x14:dataValidation type="list" allowBlank="1" showInputMessage="1" showErrorMessage="1" xr:uid="{00000000-0002-0000-0000-000001000000}">
          <x14:formula1>
            <xm:f>Données!$A$2:$A$3</xm:f>
          </x14:formula1>
          <xm:sqref>D45:U84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2E15A-AD5A-44A6-98EA-13654A9F887E}">
  <sheetPr>
    <pageSetUpPr fitToPage="1"/>
  </sheetPr>
  <dimension ref="A1:V97"/>
  <sheetViews>
    <sheetView showGridLines="0" topLeftCell="A65" zoomScale="77" zoomScaleNormal="77" workbookViewId="0">
      <selection activeCell="E49" sqref="E49"/>
    </sheetView>
  </sheetViews>
  <sheetFormatPr baseColWidth="10" defaultColWidth="11.44140625" defaultRowHeight="14.4" outlineLevelRow="1" x14ac:dyDescent="0.3"/>
  <cols>
    <col min="1" max="1" width="27.109375" style="4" customWidth="1"/>
    <col min="2" max="2" width="15.6640625" style="4" customWidth="1"/>
    <col min="3" max="3" width="23.6640625" style="4" customWidth="1"/>
    <col min="4" max="4" width="9.109375" style="4" customWidth="1"/>
    <col min="5" max="5" width="7.33203125" style="4" customWidth="1"/>
    <col min="6" max="6" width="10.109375" style="4" customWidth="1"/>
    <col min="7" max="7" width="10" style="4" customWidth="1"/>
    <col min="8" max="8" width="10.109375" style="4" customWidth="1"/>
    <col min="9" max="9" width="9.109375" style="4" customWidth="1"/>
    <col min="10" max="10" width="13.109375" style="4" customWidth="1"/>
    <col min="11" max="12" width="8.88671875" style="4" customWidth="1"/>
    <col min="13" max="13" width="10.33203125" style="4" customWidth="1"/>
    <col min="14" max="21" width="10.88671875" style="4" customWidth="1"/>
    <col min="22" max="22" width="6.6640625" style="4" customWidth="1"/>
    <col min="23" max="16384" width="11.44140625" style="4"/>
  </cols>
  <sheetData>
    <row r="1" spans="1:19" x14ac:dyDescent="0.3">
      <c r="F1" s="73" t="e" vm="1">
        <v>#VALUE!</v>
      </c>
      <c r="G1" s="73"/>
      <c r="H1" s="73"/>
      <c r="I1" s="73"/>
    </row>
    <row r="2" spans="1:19" x14ac:dyDescent="0.3">
      <c r="F2" s="73"/>
      <c r="G2" s="73"/>
      <c r="H2" s="73"/>
      <c r="I2" s="73"/>
    </row>
    <row r="3" spans="1:19" x14ac:dyDescent="0.3">
      <c r="F3" s="73"/>
      <c r="G3" s="73"/>
      <c r="H3" s="73"/>
      <c r="I3" s="73"/>
    </row>
    <row r="4" spans="1:19" x14ac:dyDescent="0.3">
      <c r="F4" s="73"/>
      <c r="G4" s="73"/>
      <c r="H4" s="73"/>
      <c r="I4" s="73"/>
    </row>
    <row r="5" spans="1:19" x14ac:dyDescent="0.3">
      <c r="F5" s="73"/>
      <c r="G5" s="73"/>
      <c r="H5" s="73"/>
      <c r="I5" s="73"/>
    </row>
    <row r="6" spans="1:19" x14ac:dyDescent="0.3">
      <c r="F6" s="73"/>
      <c r="G6" s="73"/>
      <c r="H6" s="73"/>
      <c r="I6" s="73"/>
    </row>
    <row r="7" spans="1:19" x14ac:dyDescent="0.3">
      <c r="F7" s="73"/>
      <c r="G7" s="73"/>
      <c r="H7" s="73"/>
      <c r="I7" s="73"/>
    </row>
    <row r="9" spans="1:19" ht="23.4" x14ac:dyDescent="0.45">
      <c r="A9" s="61" t="s">
        <v>47</v>
      </c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19" x14ac:dyDescent="0.3">
      <c r="G10" s="8"/>
      <c r="H10" s="8"/>
      <c r="I10" s="8"/>
      <c r="J10" s="8"/>
      <c r="K10" s="8"/>
      <c r="L10" s="8"/>
      <c r="M10" s="8"/>
      <c r="N10" s="8"/>
    </row>
    <row r="11" spans="1:19" ht="15.75" customHeight="1" x14ac:dyDescent="0.3">
      <c r="A11" s="22" t="s">
        <v>0</v>
      </c>
      <c r="B11" s="66"/>
      <c r="C11" s="66"/>
      <c r="D11" s="66"/>
      <c r="E11" s="67"/>
      <c r="G11" s="10" t="s">
        <v>34</v>
      </c>
      <c r="H11" s="2"/>
      <c r="I11" s="2"/>
      <c r="J11" s="2"/>
      <c r="K11" s="2"/>
      <c r="L11" s="2"/>
      <c r="M11" s="2"/>
      <c r="N11" s="3"/>
    </row>
    <row r="12" spans="1:19" ht="9.9" customHeight="1" x14ac:dyDescent="0.3">
      <c r="A12" s="1"/>
      <c r="B12" s="2"/>
      <c r="C12" s="2"/>
      <c r="D12" s="2"/>
      <c r="E12" s="3"/>
      <c r="G12" s="5"/>
      <c r="N12" s="6"/>
    </row>
    <row r="13" spans="1:19" x14ac:dyDescent="0.3">
      <c r="A13" s="11" t="s">
        <v>7</v>
      </c>
      <c r="B13" s="62"/>
      <c r="C13" s="62"/>
      <c r="D13" s="62"/>
      <c r="E13" s="63"/>
      <c r="G13" s="5" t="s">
        <v>12</v>
      </c>
      <c r="N13" s="6"/>
    </row>
    <row r="14" spans="1:19" x14ac:dyDescent="0.3">
      <c r="A14" s="11" t="s">
        <v>5</v>
      </c>
      <c r="B14" s="12" t="s">
        <v>4</v>
      </c>
      <c r="C14" s="64"/>
      <c r="D14" s="64"/>
      <c r="E14" s="65"/>
      <c r="G14" s="5" t="s">
        <v>48</v>
      </c>
      <c r="N14" s="26"/>
    </row>
    <row r="15" spans="1:19" x14ac:dyDescent="0.3">
      <c r="A15" s="5"/>
      <c r="B15" s="12" t="s">
        <v>3</v>
      </c>
      <c r="C15" s="64"/>
      <c r="D15" s="64"/>
      <c r="E15" s="65"/>
      <c r="G15" s="5" t="s">
        <v>49</v>
      </c>
      <c r="N15" s="6"/>
    </row>
    <row r="16" spans="1:19" x14ac:dyDescent="0.3">
      <c r="A16" s="5"/>
      <c r="B16" s="12" t="s">
        <v>2</v>
      </c>
      <c r="C16" s="68"/>
      <c r="D16" s="64"/>
      <c r="E16" s="65"/>
      <c r="G16" s="5"/>
      <c r="N16" s="6"/>
    </row>
    <row r="17" spans="1:17" x14ac:dyDescent="0.3">
      <c r="A17" s="5"/>
      <c r="B17" s="12" t="s">
        <v>1</v>
      </c>
      <c r="C17" s="59"/>
      <c r="D17" s="59"/>
      <c r="E17" s="60"/>
      <c r="G17" s="31" t="s">
        <v>37</v>
      </c>
      <c r="N17" s="6"/>
    </row>
    <row r="18" spans="1:17" x14ac:dyDescent="0.3">
      <c r="A18" s="5"/>
      <c r="E18" s="6"/>
      <c r="G18" s="31" t="s">
        <v>38</v>
      </c>
      <c r="N18" s="6"/>
    </row>
    <row r="19" spans="1:17" x14ac:dyDescent="0.3">
      <c r="A19" s="5" t="s">
        <v>16</v>
      </c>
      <c r="D19" s="13"/>
      <c r="E19" s="6"/>
      <c r="G19" s="32" t="s">
        <v>39</v>
      </c>
      <c r="H19" s="8"/>
      <c r="I19" s="8"/>
      <c r="J19" s="8"/>
      <c r="K19" s="8"/>
      <c r="L19" s="8"/>
      <c r="M19" s="8"/>
      <c r="N19" s="9"/>
    </row>
    <row r="20" spans="1:17" x14ac:dyDescent="0.3">
      <c r="A20" s="5"/>
      <c r="E20" s="6"/>
      <c r="G20" s="107" t="s">
        <v>50</v>
      </c>
      <c r="H20" s="107"/>
      <c r="I20" s="107"/>
      <c r="J20" s="107"/>
      <c r="K20" s="107"/>
      <c r="L20" s="107"/>
      <c r="M20" s="107"/>
      <c r="N20" s="107"/>
      <c r="O20" s="107"/>
    </row>
    <row r="21" spans="1:17" x14ac:dyDescent="0.3">
      <c r="A21" s="54" t="s">
        <v>22</v>
      </c>
      <c r="B21" s="55"/>
      <c r="C21" s="56"/>
      <c r="D21" s="57"/>
      <c r="E21" s="6"/>
      <c r="G21" s="108" t="s">
        <v>23</v>
      </c>
      <c r="H21" s="108"/>
      <c r="I21" s="108"/>
      <c r="J21" s="108"/>
      <c r="K21" s="108"/>
      <c r="L21" s="108"/>
      <c r="M21" s="108"/>
      <c r="N21" s="108"/>
      <c r="O21" s="108"/>
      <c r="P21" s="35"/>
      <c r="Q21" s="35"/>
    </row>
    <row r="22" spans="1:17" x14ac:dyDescent="0.3">
      <c r="A22" s="7"/>
      <c r="B22" s="8"/>
      <c r="C22" s="8"/>
      <c r="D22" s="8"/>
      <c r="E22" s="9"/>
      <c r="F22" s="14"/>
      <c r="G22" s="107" t="s">
        <v>35</v>
      </c>
      <c r="H22" s="107"/>
      <c r="I22" s="107"/>
      <c r="J22" s="107"/>
      <c r="K22" s="107"/>
      <c r="L22" s="107"/>
      <c r="M22" s="107"/>
      <c r="N22" s="107"/>
      <c r="O22" s="107"/>
    </row>
    <row r="23" spans="1:17" ht="15.6" x14ac:dyDescent="0.3">
      <c r="A23" s="2"/>
      <c r="G23" s="69" t="s">
        <v>51</v>
      </c>
      <c r="H23" s="69"/>
      <c r="I23" s="69"/>
      <c r="J23" s="69"/>
      <c r="K23" s="69"/>
      <c r="L23" s="69"/>
      <c r="M23" s="69"/>
      <c r="N23" s="69"/>
      <c r="O23" s="69"/>
    </row>
    <row r="24" spans="1:17" x14ac:dyDescent="0.3">
      <c r="A24" s="47" t="str">
        <f>IF(COUNTIF(D19,"*NON*"),"Vous recevrez un mail de confirmation au plus tard le mercredi 14 mai 2025.",IF(COUNTIF(D19,"*OUI*"),"Merci de SIGNER ce formulaire et nous communiquer votre n° de commande ______________________________________ .",""))</f>
        <v/>
      </c>
    </row>
    <row r="25" spans="1:17" x14ac:dyDescent="0.3">
      <c r="A25" s="47" t="str">
        <f>IF(COUNTIF(D19,"*NON*"),"Vous devrez alors procéder au règlement avant le 31 mai 2025 (chèque, CB à Inovallée) afin de valider votre participation.",IF(COUNTIF(D19,"*OUI*"),"Vous recevrez un mail de confirmation au plus tard le mercredi 14 mai 2025.",""))</f>
        <v/>
      </c>
    </row>
    <row r="27" spans="1:17" ht="18" x14ac:dyDescent="0.3">
      <c r="A27" s="48" t="s">
        <v>83</v>
      </c>
    </row>
    <row r="28" spans="1:17" ht="7.5" customHeight="1" x14ac:dyDescent="0.3"/>
    <row r="29" spans="1:17" s="46" customFormat="1" ht="23.25" customHeight="1" x14ac:dyDescent="0.3">
      <c r="B29" s="70" t="s">
        <v>84</v>
      </c>
      <c r="C29" s="71"/>
      <c r="D29" s="71" t="s">
        <v>85</v>
      </c>
      <c r="E29" s="71"/>
      <c r="F29" s="71"/>
      <c r="G29" s="71" t="s">
        <v>86</v>
      </c>
      <c r="H29" s="71"/>
      <c r="I29" s="71" t="s">
        <v>87</v>
      </c>
      <c r="J29" s="71"/>
      <c r="K29" s="72"/>
    </row>
    <row r="30" spans="1:17" ht="15" thickBot="1" x14ac:dyDescent="0.35">
      <c r="B30" s="37" t="b">
        <v>0</v>
      </c>
      <c r="C30" s="43" t="s">
        <v>64</v>
      </c>
      <c r="D30" s="37" t="b">
        <v>0</v>
      </c>
      <c r="E30" s="38" t="s">
        <v>72</v>
      </c>
      <c r="F30" s="43"/>
      <c r="G30" s="37" t="b">
        <v>0</v>
      </c>
      <c r="H30" s="43" t="s">
        <v>81</v>
      </c>
      <c r="I30" s="37" t="b">
        <v>0</v>
      </c>
      <c r="J30" s="38" t="s">
        <v>82</v>
      </c>
      <c r="K30" s="38"/>
    </row>
    <row r="31" spans="1:17" ht="15" thickBot="1" x14ac:dyDescent="0.35">
      <c r="B31" s="39" t="b">
        <v>0</v>
      </c>
      <c r="C31" s="44" t="s">
        <v>65</v>
      </c>
      <c r="D31" s="39" t="b">
        <v>0</v>
      </c>
      <c r="E31" s="40" t="s">
        <v>73</v>
      </c>
      <c r="F31" s="44"/>
      <c r="G31" s="40"/>
      <c r="H31" s="44"/>
      <c r="I31" s="40"/>
      <c r="J31" s="40"/>
      <c r="K31" s="40"/>
    </row>
    <row r="32" spans="1:17" ht="15" thickBot="1" x14ac:dyDescent="0.35">
      <c r="B32" s="39" t="b">
        <v>0</v>
      </c>
      <c r="C32" s="44" t="s">
        <v>66</v>
      </c>
      <c r="D32" s="39" t="b">
        <v>0</v>
      </c>
      <c r="E32" s="40" t="s">
        <v>74</v>
      </c>
      <c r="F32" s="44"/>
      <c r="G32" s="40"/>
      <c r="H32" s="44"/>
      <c r="I32" s="40"/>
      <c r="J32" s="40"/>
      <c r="K32" s="40"/>
    </row>
    <row r="33" spans="1:22" ht="15" thickBot="1" x14ac:dyDescent="0.35">
      <c r="B33" s="39" t="b">
        <v>0</v>
      </c>
      <c r="C33" s="44" t="s">
        <v>67</v>
      </c>
      <c r="D33" s="39" t="b">
        <v>0</v>
      </c>
      <c r="E33" s="40" t="s">
        <v>75</v>
      </c>
      <c r="F33" s="44"/>
      <c r="G33" s="40"/>
      <c r="H33" s="44"/>
      <c r="I33" s="40"/>
      <c r="J33" s="40"/>
      <c r="K33" s="40"/>
    </row>
    <row r="34" spans="1:22" ht="15" thickBot="1" x14ac:dyDescent="0.35">
      <c r="B34" s="39" t="b">
        <v>0</v>
      </c>
      <c r="C34" s="44" t="s">
        <v>68</v>
      </c>
      <c r="D34" s="39" t="b">
        <v>0</v>
      </c>
      <c r="E34" s="40" t="s">
        <v>78</v>
      </c>
      <c r="F34" s="44"/>
      <c r="G34" s="40"/>
      <c r="H34" s="44"/>
      <c r="I34" s="40"/>
      <c r="J34" s="40"/>
      <c r="K34" s="40"/>
    </row>
    <row r="35" spans="1:22" ht="15" thickBot="1" x14ac:dyDescent="0.35">
      <c r="B35" s="39" t="b">
        <v>0</v>
      </c>
      <c r="C35" s="44" t="s">
        <v>69</v>
      </c>
      <c r="D35" s="39" t="b">
        <v>0</v>
      </c>
      <c r="E35" s="40" t="s">
        <v>89</v>
      </c>
      <c r="F35" s="44"/>
      <c r="G35" s="40"/>
      <c r="H35" s="44"/>
      <c r="I35" s="40"/>
      <c r="J35" s="40"/>
      <c r="K35" s="40"/>
    </row>
    <row r="36" spans="1:22" ht="15" thickBot="1" x14ac:dyDescent="0.35">
      <c r="B36" s="39" t="b">
        <v>0</v>
      </c>
      <c r="C36" s="44" t="s">
        <v>70</v>
      </c>
      <c r="D36" s="39" t="b">
        <v>0</v>
      </c>
      <c r="E36" s="40" t="s">
        <v>79</v>
      </c>
      <c r="F36" s="44"/>
      <c r="G36" s="40"/>
      <c r="H36" s="44"/>
      <c r="I36" s="40"/>
      <c r="J36" s="40"/>
      <c r="K36" s="40"/>
    </row>
    <row r="37" spans="1:22" x14ac:dyDescent="0.3">
      <c r="B37" s="41" t="b">
        <v>0</v>
      </c>
      <c r="C37" s="45" t="s">
        <v>71</v>
      </c>
      <c r="D37" s="41" t="b">
        <v>0</v>
      </c>
      <c r="E37" s="42" t="s">
        <v>80</v>
      </c>
      <c r="F37" s="45"/>
      <c r="G37" s="42"/>
      <c r="H37" s="45"/>
      <c r="I37" s="42"/>
      <c r="J37" s="42"/>
      <c r="K37" s="42"/>
    </row>
    <row r="39" spans="1:22" ht="15.6" x14ac:dyDescent="0.3">
      <c r="B39" s="58" t="s">
        <v>88</v>
      </c>
      <c r="C39" s="58"/>
      <c r="D39" s="36">
        <f>COUNTIF(B$30:H$37, TRUE)</f>
        <v>0</v>
      </c>
    </row>
    <row r="41" spans="1:22" x14ac:dyDescent="0.3">
      <c r="A41" s="4" t="s">
        <v>15</v>
      </c>
    </row>
    <row r="42" spans="1:22" x14ac:dyDescent="0.3">
      <c r="A42" s="49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</row>
    <row r="43" spans="1:22" s="16" customFormat="1" ht="33.75" customHeight="1" x14ac:dyDescent="0.3">
      <c r="A43" s="52" t="s">
        <v>43</v>
      </c>
      <c r="B43" s="50" t="s">
        <v>6</v>
      </c>
      <c r="C43" s="52" t="s">
        <v>32</v>
      </c>
      <c r="D43" s="25" t="s">
        <v>52</v>
      </c>
      <c r="E43" s="25" t="s">
        <v>53</v>
      </c>
      <c r="F43" s="25">
        <v>45447</v>
      </c>
      <c r="G43" s="25">
        <v>45448</v>
      </c>
      <c r="H43" s="25">
        <v>45448</v>
      </c>
      <c r="I43" s="25" t="s">
        <v>55</v>
      </c>
      <c r="J43" s="25" t="s">
        <v>56</v>
      </c>
      <c r="K43" s="25">
        <v>45818</v>
      </c>
      <c r="L43" s="25">
        <v>45818</v>
      </c>
      <c r="M43" s="25">
        <v>45454</v>
      </c>
      <c r="N43" s="25">
        <v>45455</v>
      </c>
      <c r="O43" s="25">
        <v>45455</v>
      </c>
      <c r="P43" s="25">
        <v>45090</v>
      </c>
      <c r="Q43" s="25">
        <v>45824</v>
      </c>
      <c r="R43" s="25">
        <v>45824</v>
      </c>
      <c r="S43" s="25" t="s">
        <v>57</v>
      </c>
      <c r="T43" s="25">
        <v>45460</v>
      </c>
      <c r="U43" s="25">
        <v>45461</v>
      </c>
      <c r="V43" s="50" t="s">
        <v>8</v>
      </c>
    </row>
    <row r="44" spans="1:22" s="16" customFormat="1" ht="41.25" customHeight="1" x14ac:dyDescent="0.3">
      <c r="A44" s="53"/>
      <c r="B44" s="51"/>
      <c r="C44" s="53"/>
      <c r="D44" s="33" t="s">
        <v>26</v>
      </c>
      <c r="E44" s="33" t="s">
        <v>44</v>
      </c>
      <c r="F44" s="33" t="s">
        <v>42</v>
      </c>
      <c r="G44" s="34" t="s">
        <v>62</v>
      </c>
      <c r="H44" s="34" t="s">
        <v>61</v>
      </c>
      <c r="I44" s="33" t="s">
        <v>45</v>
      </c>
      <c r="J44" s="33" t="s">
        <v>46</v>
      </c>
      <c r="K44" s="34" t="s">
        <v>76</v>
      </c>
      <c r="L44" s="34" t="s">
        <v>54</v>
      </c>
      <c r="M44" s="34" t="s">
        <v>77</v>
      </c>
      <c r="N44" s="33" t="s">
        <v>40</v>
      </c>
      <c r="O44" s="33" t="s">
        <v>28</v>
      </c>
      <c r="P44" s="33" t="s">
        <v>27</v>
      </c>
      <c r="Q44" s="34" t="s">
        <v>60</v>
      </c>
      <c r="R44" s="34" t="s">
        <v>59</v>
      </c>
      <c r="S44" s="33" t="s">
        <v>41</v>
      </c>
      <c r="T44" s="34" t="s">
        <v>63</v>
      </c>
      <c r="U44" s="23" t="s">
        <v>58</v>
      </c>
      <c r="V44" s="51"/>
    </row>
    <row r="45" spans="1:22" outlineLevel="1" x14ac:dyDescent="0.3">
      <c r="A45" s="17"/>
      <c r="B45" s="17"/>
      <c r="C45" s="18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24">
        <f t="shared" ref="V45:V84" si="0">COUNTA(D45:U45)</f>
        <v>0</v>
      </c>
    </row>
    <row r="46" spans="1:22" outlineLevel="1" x14ac:dyDescent="0.3">
      <c r="A46" s="17"/>
      <c r="B46" s="17"/>
      <c r="C46" s="17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24">
        <f t="shared" si="0"/>
        <v>0</v>
      </c>
    </row>
    <row r="47" spans="1:22" outlineLevel="1" x14ac:dyDescent="0.3">
      <c r="A47" s="17"/>
      <c r="B47" s="17"/>
      <c r="C47" s="17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24">
        <f t="shared" si="0"/>
        <v>0</v>
      </c>
    </row>
    <row r="48" spans="1:22" outlineLevel="1" x14ac:dyDescent="0.3">
      <c r="A48" s="17"/>
      <c r="B48" s="17"/>
      <c r="C48" s="17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24">
        <f t="shared" si="0"/>
        <v>0</v>
      </c>
    </row>
    <row r="49" spans="1:22" outlineLevel="1" x14ac:dyDescent="0.3">
      <c r="A49" s="17"/>
      <c r="B49" s="17"/>
      <c r="C49" s="17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24">
        <f t="shared" si="0"/>
        <v>0</v>
      </c>
    </row>
    <row r="50" spans="1:22" outlineLevel="1" x14ac:dyDescent="0.3">
      <c r="A50" s="17"/>
      <c r="B50" s="17"/>
      <c r="C50" s="17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24">
        <f t="shared" si="0"/>
        <v>0</v>
      </c>
    </row>
    <row r="51" spans="1:22" outlineLevel="1" x14ac:dyDescent="0.3">
      <c r="A51" s="17"/>
      <c r="B51" s="17"/>
      <c r="C51" s="17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24">
        <f t="shared" si="0"/>
        <v>0</v>
      </c>
    </row>
    <row r="52" spans="1:22" outlineLevel="1" x14ac:dyDescent="0.3">
      <c r="A52" s="17"/>
      <c r="B52" s="17"/>
      <c r="C52" s="17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24">
        <f t="shared" si="0"/>
        <v>0</v>
      </c>
    </row>
    <row r="53" spans="1:22" outlineLevel="1" x14ac:dyDescent="0.3">
      <c r="A53" s="17"/>
      <c r="B53" s="17"/>
      <c r="C53" s="17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24">
        <f t="shared" si="0"/>
        <v>0</v>
      </c>
    </row>
    <row r="54" spans="1:22" outlineLevel="1" x14ac:dyDescent="0.3">
      <c r="A54" s="17"/>
      <c r="B54" s="17"/>
      <c r="C54" s="17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24">
        <f t="shared" si="0"/>
        <v>0</v>
      </c>
    </row>
    <row r="55" spans="1:22" outlineLevel="1" x14ac:dyDescent="0.3">
      <c r="A55" s="17"/>
      <c r="B55" s="17"/>
      <c r="C55" s="17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24">
        <f t="shared" si="0"/>
        <v>0</v>
      </c>
    </row>
    <row r="56" spans="1:22" outlineLevel="1" x14ac:dyDescent="0.3">
      <c r="A56" s="17"/>
      <c r="B56" s="17"/>
      <c r="C56" s="17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24">
        <f t="shared" si="0"/>
        <v>0</v>
      </c>
    </row>
    <row r="57" spans="1:22" outlineLevel="1" x14ac:dyDescent="0.3">
      <c r="A57" s="17"/>
      <c r="B57" s="17"/>
      <c r="C57" s="17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24">
        <f t="shared" si="0"/>
        <v>0</v>
      </c>
    </row>
    <row r="58" spans="1:22" outlineLevel="1" x14ac:dyDescent="0.3">
      <c r="A58" s="17"/>
      <c r="B58" s="17"/>
      <c r="C58" s="17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24">
        <f t="shared" si="0"/>
        <v>0</v>
      </c>
    </row>
    <row r="59" spans="1:22" outlineLevel="1" x14ac:dyDescent="0.3">
      <c r="A59" s="17"/>
      <c r="B59" s="17"/>
      <c r="C59" s="17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24">
        <f t="shared" si="0"/>
        <v>0</v>
      </c>
    </row>
    <row r="60" spans="1:22" outlineLevel="1" x14ac:dyDescent="0.3">
      <c r="A60" s="17"/>
      <c r="B60" s="17"/>
      <c r="C60" s="17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24">
        <f t="shared" si="0"/>
        <v>0</v>
      </c>
    </row>
    <row r="61" spans="1:22" outlineLevel="1" x14ac:dyDescent="0.3">
      <c r="A61" s="17"/>
      <c r="B61" s="17"/>
      <c r="C61" s="17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24">
        <f t="shared" si="0"/>
        <v>0</v>
      </c>
    </row>
    <row r="62" spans="1:22" outlineLevel="1" x14ac:dyDescent="0.3">
      <c r="A62" s="17"/>
      <c r="B62" s="17"/>
      <c r="C62" s="17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24">
        <f t="shared" si="0"/>
        <v>0</v>
      </c>
    </row>
    <row r="63" spans="1:22" outlineLevel="1" x14ac:dyDescent="0.3">
      <c r="A63" s="17"/>
      <c r="B63" s="17"/>
      <c r="C63" s="17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24">
        <f t="shared" si="0"/>
        <v>0</v>
      </c>
    </row>
    <row r="64" spans="1:22" outlineLevel="1" x14ac:dyDescent="0.3">
      <c r="A64" s="17"/>
      <c r="B64" s="17"/>
      <c r="C64" s="17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24">
        <f t="shared" si="0"/>
        <v>0</v>
      </c>
    </row>
    <row r="65" spans="1:22" outlineLevel="1" x14ac:dyDescent="0.3">
      <c r="A65" s="17"/>
      <c r="B65" s="17"/>
      <c r="C65" s="17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24">
        <f t="shared" si="0"/>
        <v>0</v>
      </c>
    </row>
    <row r="66" spans="1:22" outlineLevel="1" x14ac:dyDescent="0.3">
      <c r="A66" s="17"/>
      <c r="B66" s="17"/>
      <c r="C66" s="17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24">
        <f t="shared" si="0"/>
        <v>0</v>
      </c>
    </row>
    <row r="67" spans="1:22" outlineLevel="1" x14ac:dyDescent="0.3">
      <c r="A67" s="17"/>
      <c r="B67" s="17"/>
      <c r="C67" s="17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24">
        <f t="shared" si="0"/>
        <v>0</v>
      </c>
    </row>
    <row r="68" spans="1:22" outlineLevel="1" x14ac:dyDescent="0.3">
      <c r="A68" s="17"/>
      <c r="B68" s="17"/>
      <c r="C68" s="17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24">
        <f t="shared" si="0"/>
        <v>0</v>
      </c>
    </row>
    <row r="69" spans="1:22" outlineLevel="1" x14ac:dyDescent="0.3">
      <c r="A69" s="17"/>
      <c r="B69" s="17"/>
      <c r="C69" s="17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24">
        <f t="shared" si="0"/>
        <v>0</v>
      </c>
    </row>
    <row r="70" spans="1:22" outlineLevel="1" x14ac:dyDescent="0.3">
      <c r="A70" s="17"/>
      <c r="B70" s="17"/>
      <c r="C70" s="17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24">
        <f t="shared" si="0"/>
        <v>0</v>
      </c>
    </row>
    <row r="71" spans="1:22" outlineLevel="1" x14ac:dyDescent="0.3">
      <c r="A71" s="17"/>
      <c r="B71" s="17"/>
      <c r="C71" s="17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24">
        <f t="shared" si="0"/>
        <v>0</v>
      </c>
    </row>
    <row r="72" spans="1:22" outlineLevel="1" x14ac:dyDescent="0.3">
      <c r="A72" s="17"/>
      <c r="B72" s="17"/>
      <c r="C72" s="17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24">
        <f t="shared" si="0"/>
        <v>0</v>
      </c>
    </row>
    <row r="73" spans="1:22" outlineLevel="1" x14ac:dyDescent="0.3">
      <c r="A73" s="17"/>
      <c r="B73" s="17"/>
      <c r="C73" s="17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24">
        <f t="shared" si="0"/>
        <v>0</v>
      </c>
    </row>
    <row r="74" spans="1:22" outlineLevel="1" x14ac:dyDescent="0.3">
      <c r="A74" s="17"/>
      <c r="B74" s="17"/>
      <c r="C74" s="17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24">
        <f t="shared" si="0"/>
        <v>0</v>
      </c>
    </row>
    <row r="75" spans="1:22" outlineLevel="1" x14ac:dyDescent="0.3">
      <c r="A75" s="17"/>
      <c r="B75" s="17"/>
      <c r="C75" s="17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24">
        <f t="shared" si="0"/>
        <v>0</v>
      </c>
    </row>
    <row r="76" spans="1:22" outlineLevel="1" x14ac:dyDescent="0.3">
      <c r="A76" s="17"/>
      <c r="B76" s="17"/>
      <c r="C76" s="17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24">
        <f t="shared" si="0"/>
        <v>0</v>
      </c>
    </row>
    <row r="77" spans="1:22" outlineLevel="1" x14ac:dyDescent="0.3">
      <c r="A77" s="17"/>
      <c r="B77" s="17"/>
      <c r="C77" s="17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24">
        <f t="shared" si="0"/>
        <v>0</v>
      </c>
    </row>
    <row r="78" spans="1:22" outlineLevel="1" x14ac:dyDescent="0.3">
      <c r="A78" s="17"/>
      <c r="B78" s="17"/>
      <c r="C78" s="17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24">
        <f t="shared" si="0"/>
        <v>0</v>
      </c>
    </row>
    <row r="79" spans="1:22" outlineLevel="1" x14ac:dyDescent="0.3">
      <c r="A79" s="17"/>
      <c r="B79" s="17"/>
      <c r="C79" s="17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24">
        <f t="shared" si="0"/>
        <v>0</v>
      </c>
    </row>
    <row r="80" spans="1:22" outlineLevel="1" x14ac:dyDescent="0.3">
      <c r="A80" s="17"/>
      <c r="B80" s="17"/>
      <c r="C80" s="17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24">
        <f t="shared" si="0"/>
        <v>0</v>
      </c>
    </row>
    <row r="81" spans="1:22" outlineLevel="1" x14ac:dyDescent="0.3">
      <c r="A81" s="17"/>
      <c r="B81" s="17"/>
      <c r="C81" s="17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24">
        <f t="shared" si="0"/>
        <v>0</v>
      </c>
    </row>
    <row r="82" spans="1:22" outlineLevel="1" x14ac:dyDescent="0.3">
      <c r="A82" s="17"/>
      <c r="B82" s="17"/>
      <c r="C82" s="17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24">
        <f t="shared" si="0"/>
        <v>0</v>
      </c>
    </row>
    <row r="83" spans="1:22" outlineLevel="1" x14ac:dyDescent="0.3">
      <c r="A83" s="17"/>
      <c r="B83" s="17"/>
      <c r="C83" s="17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24">
        <f t="shared" si="0"/>
        <v>0</v>
      </c>
    </row>
    <row r="84" spans="1:22" outlineLevel="1" x14ac:dyDescent="0.3">
      <c r="A84" s="17"/>
      <c r="B84" s="17"/>
      <c r="C84" s="17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24">
        <f t="shared" si="0"/>
        <v>0</v>
      </c>
    </row>
    <row r="85" spans="1:22" ht="15.6" x14ac:dyDescent="0.3">
      <c r="A85" s="97" t="s">
        <v>25</v>
      </c>
      <c r="B85" s="98"/>
      <c r="C85" s="99"/>
      <c r="D85" s="24">
        <f t="shared" ref="D85:U85" si="1">COUNTA(D45:D84)</f>
        <v>0</v>
      </c>
      <c r="E85" s="24">
        <f t="shared" si="1"/>
        <v>0</v>
      </c>
      <c r="F85" s="24">
        <f t="shared" si="1"/>
        <v>0</v>
      </c>
      <c r="G85" s="24">
        <f t="shared" si="1"/>
        <v>0</v>
      </c>
      <c r="H85" s="24">
        <f t="shared" si="1"/>
        <v>0</v>
      </c>
      <c r="I85" s="24">
        <f t="shared" si="1"/>
        <v>0</v>
      </c>
      <c r="J85" s="24">
        <f t="shared" si="1"/>
        <v>0</v>
      </c>
      <c r="K85" s="24">
        <f t="shared" si="1"/>
        <v>0</v>
      </c>
      <c r="L85" s="24">
        <f t="shared" si="1"/>
        <v>0</v>
      </c>
      <c r="M85" s="24">
        <f t="shared" si="1"/>
        <v>0</v>
      </c>
      <c r="N85" s="24">
        <f t="shared" si="1"/>
        <v>0</v>
      </c>
      <c r="O85" s="24">
        <f t="shared" si="1"/>
        <v>0</v>
      </c>
      <c r="P85" s="24">
        <f t="shared" si="1"/>
        <v>0</v>
      </c>
      <c r="Q85" s="24">
        <f t="shared" si="1"/>
        <v>0</v>
      </c>
      <c r="R85" s="24">
        <f t="shared" si="1"/>
        <v>0</v>
      </c>
      <c r="S85" s="24">
        <f t="shared" si="1"/>
        <v>0</v>
      </c>
      <c r="T85" s="24">
        <f t="shared" si="1"/>
        <v>0</v>
      </c>
      <c r="U85" s="24">
        <f t="shared" si="1"/>
        <v>0</v>
      </c>
      <c r="V85" s="24">
        <f>SUM(D85:U85)</f>
        <v>0</v>
      </c>
    </row>
    <row r="86" spans="1:22" ht="15" thickBot="1" x14ac:dyDescent="0.35">
      <c r="A86" s="5"/>
      <c r="S86" s="2"/>
      <c r="T86" s="2"/>
    </row>
    <row r="87" spans="1:22" ht="15.6" x14ac:dyDescent="0.3">
      <c r="A87" s="95" t="s">
        <v>14</v>
      </c>
      <c r="B87" s="96"/>
      <c r="C87" s="96"/>
      <c r="D87" s="96"/>
      <c r="E87" s="96"/>
      <c r="F87" s="96"/>
      <c r="G87" s="96"/>
      <c r="H87" s="96"/>
      <c r="I87" s="96"/>
      <c r="J87" s="96"/>
      <c r="K87" s="100" t="s">
        <v>10</v>
      </c>
      <c r="L87" s="101"/>
      <c r="M87" s="101"/>
      <c r="N87" s="101"/>
      <c r="O87" s="102"/>
      <c r="P87" s="103">
        <f>COUNTA(A45:A84)</f>
        <v>0</v>
      </c>
      <c r="Q87" s="104"/>
      <c r="R87" s="14"/>
      <c r="T87" s="27"/>
    </row>
    <row r="88" spans="1:22" ht="15" customHeight="1" x14ac:dyDescent="0.3">
      <c r="A88" s="5"/>
      <c r="K88" s="85" t="s">
        <v>11</v>
      </c>
      <c r="L88" s="86"/>
      <c r="M88" s="86"/>
      <c r="N88" s="86"/>
      <c r="O88" s="87"/>
      <c r="P88" s="105">
        <f>D39</f>
        <v>0</v>
      </c>
      <c r="Q88" s="106"/>
      <c r="R88" s="14"/>
    </row>
    <row r="89" spans="1:22" x14ac:dyDescent="0.3">
      <c r="A89" s="5" t="s">
        <v>29</v>
      </c>
      <c r="K89" s="85"/>
      <c r="L89" s="86"/>
      <c r="M89" s="86"/>
      <c r="N89" s="86"/>
      <c r="O89" s="87"/>
      <c r="P89" s="91"/>
      <c r="Q89" s="92"/>
      <c r="R89" s="20"/>
      <c r="T89" s="27"/>
    </row>
    <row r="90" spans="1:22" ht="15" thickBot="1" x14ac:dyDescent="0.35">
      <c r="A90" s="5" t="s">
        <v>24</v>
      </c>
      <c r="K90" s="88" t="s">
        <v>21</v>
      </c>
      <c r="L90" s="89"/>
      <c r="M90" s="89"/>
      <c r="N90" s="89"/>
      <c r="O90" s="90"/>
      <c r="P90" s="93" t="str">
        <f>IF(P88&lt;=Données!A24,Données!B24*P87,Données!B25*P87)+P89 &amp; " € ht "</f>
        <v xml:space="preserve">0 € ht </v>
      </c>
      <c r="Q90" s="94"/>
      <c r="R90" s="21"/>
    </row>
    <row r="91" spans="1:22" x14ac:dyDescent="0.3">
      <c r="A91" s="5"/>
      <c r="K91" s="15"/>
      <c r="L91" s="15"/>
      <c r="M91" s="15"/>
      <c r="N91" s="15"/>
      <c r="O91" s="15"/>
      <c r="P91" s="21"/>
      <c r="Q91" s="21"/>
      <c r="R91" s="21"/>
    </row>
    <row r="92" spans="1:22" x14ac:dyDescent="0.3">
      <c r="A92" s="5" t="s">
        <v>30</v>
      </c>
      <c r="B92" s="74"/>
      <c r="C92" s="75"/>
      <c r="E92" s="4" t="s">
        <v>31</v>
      </c>
      <c r="J92" s="76"/>
      <c r="K92" s="77"/>
      <c r="L92" s="77"/>
      <c r="M92" s="77"/>
      <c r="N92" s="77"/>
      <c r="O92" s="77"/>
      <c r="P92" s="77"/>
      <c r="Q92" s="77"/>
      <c r="R92" s="78"/>
      <c r="S92" s="28"/>
    </row>
    <row r="93" spans="1:22" x14ac:dyDescent="0.3">
      <c r="A93" s="5"/>
      <c r="B93" s="29"/>
      <c r="C93" s="30"/>
      <c r="J93" s="79"/>
      <c r="K93" s="80"/>
      <c r="L93" s="80"/>
      <c r="M93" s="80"/>
      <c r="N93" s="80"/>
      <c r="O93" s="80"/>
      <c r="P93" s="80"/>
      <c r="Q93" s="80"/>
      <c r="R93" s="81"/>
      <c r="S93" s="28"/>
    </row>
    <row r="94" spans="1:22" x14ac:dyDescent="0.3">
      <c r="A94" s="5"/>
      <c r="B94" s="29"/>
      <c r="C94" s="30"/>
      <c r="J94" s="79"/>
      <c r="K94" s="80"/>
      <c r="L94" s="80"/>
      <c r="M94" s="80"/>
      <c r="N94" s="80"/>
      <c r="O94" s="80"/>
      <c r="P94" s="80"/>
      <c r="Q94" s="80"/>
      <c r="R94" s="81"/>
      <c r="S94" s="28"/>
    </row>
    <row r="95" spans="1:22" x14ac:dyDescent="0.3">
      <c r="A95" s="5"/>
      <c r="J95" s="79"/>
      <c r="K95" s="80"/>
      <c r="L95" s="80"/>
      <c r="M95" s="80"/>
      <c r="N95" s="80"/>
      <c r="O95" s="80"/>
      <c r="P95" s="80"/>
      <c r="Q95" s="80"/>
      <c r="R95" s="81"/>
      <c r="S95" s="28"/>
    </row>
    <row r="96" spans="1:22" x14ac:dyDescent="0.3">
      <c r="A96" s="5"/>
      <c r="J96" s="82"/>
      <c r="K96" s="83"/>
      <c r="L96" s="83"/>
      <c r="M96" s="83"/>
      <c r="N96" s="83"/>
      <c r="O96" s="83"/>
      <c r="P96" s="83"/>
      <c r="Q96" s="83"/>
      <c r="R96" s="84"/>
      <c r="S96" s="28"/>
    </row>
    <row r="97" spans="1:22" x14ac:dyDescent="0.3">
      <c r="A97" s="7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</row>
  </sheetData>
  <sheetProtection selectLockedCells="1"/>
  <mergeCells count="35">
    <mergeCell ref="K90:O90"/>
    <mergeCell ref="P90:Q90"/>
    <mergeCell ref="B92:C92"/>
    <mergeCell ref="J92:R96"/>
    <mergeCell ref="A87:J87"/>
    <mergeCell ref="K87:O87"/>
    <mergeCell ref="P87:Q87"/>
    <mergeCell ref="K88:O88"/>
    <mergeCell ref="P88:Q88"/>
    <mergeCell ref="K89:O89"/>
    <mergeCell ref="P89:Q89"/>
    <mergeCell ref="B39:C39"/>
    <mergeCell ref="A43:A44"/>
    <mergeCell ref="B43:B44"/>
    <mergeCell ref="C43:C44"/>
    <mergeCell ref="V43:V44"/>
    <mergeCell ref="A85:C85"/>
    <mergeCell ref="G22:O22"/>
    <mergeCell ref="G23:O23"/>
    <mergeCell ref="B29:C29"/>
    <mergeCell ref="D29:F29"/>
    <mergeCell ref="G29:H29"/>
    <mergeCell ref="I29:K29"/>
    <mergeCell ref="C16:E16"/>
    <mergeCell ref="C17:E17"/>
    <mergeCell ref="G20:O20"/>
    <mergeCell ref="A21:B21"/>
    <mergeCell ref="C21:D21"/>
    <mergeCell ref="G21:O21"/>
    <mergeCell ref="F1:I7"/>
    <mergeCell ref="A9:S9"/>
    <mergeCell ref="B11:E11"/>
    <mergeCell ref="B13:E13"/>
    <mergeCell ref="C14:E14"/>
    <mergeCell ref="C15:E15"/>
  </mergeCells>
  <pageMargins left="0.19685039370078741" right="0.19685039370078741" top="0.74803149606299213" bottom="0.74803149606299213" header="0.31496062992125984" footer="0.31496062992125984"/>
  <pageSetup paperSize="9" scale="56" fitToHeight="0" orientation="landscape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3" id="{F7A8B906-DC8D-4CA2-A1B9-E414274B16FB}">
            <x14:iconSet custom="1">
              <x14:cfvo type="percent">
                <xm:f>0</xm:f>
              </x14:cfvo>
              <x14:cfvo type="num">
                <xm:f>3</xm:f>
              </x14:cfvo>
              <x14:cfvo type="num">
                <xm:f>4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D85</xm:sqref>
        </x14:conditionalFormatting>
        <x14:conditionalFormatting xmlns:xm="http://schemas.microsoft.com/office/excel/2006/main">
          <x14:cfRule type="iconSet" priority="14" id="{3981D638-3F9F-44CF-85BD-CCAB0CDE5FE8}">
            <x14:iconSet iconSet="3Symbols" custom="1">
              <x14:cfvo type="percent">
                <xm:f>0</xm:f>
              </x14:cfvo>
              <x14:cfvo type="num">
                <xm:f>7</xm:f>
              </x14:cfvo>
              <x14:cfvo type="num">
                <xm:f>11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E85</xm:sqref>
        </x14:conditionalFormatting>
        <x14:conditionalFormatting xmlns:xm="http://schemas.microsoft.com/office/excel/2006/main">
          <x14:cfRule type="iconSet" priority="12" id="{23C3FB11-D8A1-469B-9E76-F78FB0DAFE58}">
            <x14:iconSet iconSet="3Symbols" custom="1">
              <x14:cfvo type="percent">
                <xm:f>0</xm:f>
              </x14:cfvo>
              <x14:cfvo type="num">
                <xm:f>5</xm:f>
              </x14:cfvo>
              <x14:cfvo type="num">
                <xm:f>6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F85</xm:sqref>
        </x14:conditionalFormatting>
        <x14:conditionalFormatting xmlns:xm="http://schemas.microsoft.com/office/excel/2006/main">
          <x14:cfRule type="iconSet" priority="11" id="{4F3C8DC0-4169-4A59-808C-3FA8DEE71484}">
            <x14:iconSet iconSet="3Symbols" custom="1">
              <x14:cfvo type="percent">
                <xm:f>0</xm:f>
              </x14:cfvo>
              <x14:cfvo type="num">
                <xm:f>5</xm:f>
              </x14:cfvo>
              <x14:cfvo type="num">
                <xm:f>6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G85:H85</xm:sqref>
        </x14:conditionalFormatting>
        <x14:conditionalFormatting xmlns:xm="http://schemas.microsoft.com/office/excel/2006/main">
          <x14:cfRule type="iconSet" priority="10" id="{1EAE984D-AA5F-4DD8-A5D2-DBFA3F292F7E}">
            <x14:iconSet iconSet="3Symbols" custom="1">
              <x14:cfvo type="percent">
                <xm:f>0</xm:f>
              </x14:cfvo>
              <x14:cfvo type="num">
                <xm:f>3</xm:f>
              </x14:cfvo>
              <x14:cfvo type="num">
                <xm:f>5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I85</xm:sqref>
        </x14:conditionalFormatting>
        <x14:conditionalFormatting xmlns:xm="http://schemas.microsoft.com/office/excel/2006/main">
          <x14:cfRule type="iconSet" priority="9" id="{B609629F-52B3-4585-A0E5-D459599F9BEB}">
            <x14:iconSet iconSet="3Symbols" custom="1">
              <x14:cfvo type="percent">
                <xm:f>0</xm:f>
              </x14:cfvo>
              <x14:cfvo type="num">
                <xm:f>4</xm:f>
              </x14:cfvo>
              <x14:cfvo type="num">
                <xm:f>7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J85</xm:sqref>
        </x14:conditionalFormatting>
        <x14:conditionalFormatting xmlns:xm="http://schemas.microsoft.com/office/excel/2006/main">
          <x14:cfRule type="iconSet" priority="8" id="{7375510A-499A-44AA-89E5-54C22557154D}">
            <x14:iconSet iconSet="3Symbols" custom="1">
              <x14:cfvo type="percent">
                <xm:f>0</xm:f>
              </x14:cfvo>
              <x14:cfvo type="num">
                <xm:f>4</xm:f>
              </x14:cfvo>
              <x14:cfvo type="num">
                <xm:f>5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K85</xm:sqref>
        </x14:conditionalFormatting>
        <x14:conditionalFormatting xmlns:xm="http://schemas.microsoft.com/office/excel/2006/main">
          <x14:cfRule type="iconSet" priority="7" id="{4E107AC4-AF40-4CD7-B48F-F779DD2C4B82}">
            <x14:iconSet iconSet="3Symbols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L85</xm:sqref>
        </x14:conditionalFormatting>
        <x14:conditionalFormatting xmlns:xm="http://schemas.microsoft.com/office/excel/2006/main">
          <x14:cfRule type="iconSet" priority="15" id="{DD2A16E8-E374-4702-8919-AD0D82109879}">
            <x14:iconSet iconSet="3Symbols" custom="1">
              <x14:cfvo type="percent">
                <xm:f>0</xm:f>
              </x14:cfvo>
              <x14:cfvo type="num">
                <xm:f>4</xm:f>
              </x14:cfvo>
              <x14:cfvo type="num">
                <xm:f>5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M85</xm:sqref>
        </x14:conditionalFormatting>
        <x14:conditionalFormatting xmlns:xm="http://schemas.microsoft.com/office/excel/2006/main">
          <x14:cfRule type="iconSet" priority="6" id="{88C8E2BC-9836-4796-81E8-7401AE40AC26}">
            <x14:iconSet iconSet="3Symbols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N85</xm:sqref>
        </x14:conditionalFormatting>
        <x14:conditionalFormatting xmlns:xm="http://schemas.microsoft.com/office/excel/2006/main">
          <x14:cfRule type="iconSet" priority="5" id="{50DD72ED-7E91-47E3-9F4F-86BF8F750FF4}">
            <x14:iconSet iconSet="3Symbols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O85</xm:sqref>
        </x14:conditionalFormatting>
        <x14:conditionalFormatting xmlns:xm="http://schemas.microsoft.com/office/excel/2006/main">
          <x14:cfRule type="iconSet" priority="4" id="{B6830BFC-662B-46F0-8C07-BB950E12D13B}">
            <x14:iconSet iconSet="3Symbols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P85</xm:sqref>
        </x14:conditionalFormatting>
        <x14:conditionalFormatting xmlns:xm="http://schemas.microsoft.com/office/excel/2006/main">
          <x14:cfRule type="iconSet" priority="3" id="{D915F20B-89A5-45AC-BDE8-1937DE1FCE59}">
            <x14:iconSet iconSet="3Symbols" custom="1">
              <x14:cfvo type="percent">
                <xm:f>0</xm:f>
              </x14:cfvo>
              <x14:cfvo type="num">
                <xm:f>5</xm:f>
              </x14:cfvo>
              <x14:cfvo type="num">
                <xm:f>6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Q85:R85</xm:sqref>
        </x14:conditionalFormatting>
        <x14:conditionalFormatting xmlns:xm="http://schemas.microsoft.com/office/excel/2006/main">
          <x14:cfRule type="iconSet" priority="2" id="{C8FE8029-1B36-4516-89B2-481703EFDE6D}">
            <x14:iconSet iconSet="3Symbols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S85</xm:sqref>
        </x14:conditionalFormatting>
        <x14:conditionalFormatting xmlns:xm="http://schemas.microsoft.com/office/excel/2006/main">
          <x14:cfRule type="iconSet" priority="1" id="{148B8C5B-9976-4845-B785-20D780637CBD}">
            <x14:iconSet iconSet="3Symbols" custom="1">
              <x14:cfvo type="percent">
                <xm:f>0</xm:f>
              </x14:cfvo>
              <x14:cfvo type="num">
                <xm:f>5</xm:f>
              </x14:cfvo>
              <x14:cfvo type="num">
                <xm:f>6</xm:f>
              </x14:cfvo>
              <x14:cfIcon iconSet="3Symbols" iconId="0"/>
              <x14:cfIcon iconSet="3Symbols2" iconId="2"/>
              <x14:cfIcon iconSet="3Symbols" iconId="0"/>
            </x14:iconSet>
          </x14:cfRule>
          <xm:sqref>T85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6E3AF85-E547-48F1-AF94-30DEAE1F9169}">
          <x14:formula1>
            <xm:f>Données!$A$2:$A$3</xm:f>
          </x14:formula1>
          <xm:sqref>D45:U84</xm:sqref>
        </x14:dataValidation>
        <x14:dataValidation type="list" allowBlank="1" showInputMessage="1" showErrorMessage="1" xr:uid="{7330003B-D5A4-4583-8CA7-FC703C5795E6}">
          <x14:formula1>
            <xm:f>Données!$C$2:$C$4</xm:f>
          </x14:formula1>
          <xm:sqref>D19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K84"/>
  <sheetViews>
    <sheetView workbookViewId="0">
      <selection activeCell="F34" sqref="F34"/>
    </sheetView>
  </sheetViews>
  <sheetFormatPr baseColWidth="10" defaultColWidth="11.44140625" defaultRowHeight="14.4" x14ac:dyDescent="0.3"/>
  <cols>
    <col min="1" max="1" width="13.44140625" customWidth="1"/>
    <col min="3" max="3" width="16.88671875" customWidth="1"/>
  </cols>
  <sheetData>
    <row r="1" spans="1:4" x14ac:dyDescent="0.3">
      <c r="A1" t="s">
        <v>33</v>
      </c>
      <c r="B1" t="s">
        <v>13</v>
      </c>
      <c r="C1" t="s">
        <v>17</v>
      </c>
      <c r="D1" t="s">
        <v>36</v>
      </c>
    </row>
    <row r="2" spans="1:4" x14ac:dyDescent="0.3">
      <c r="B2" t="b">
        <v>0</v>
      </c>
      <c r="D2" t="b">
        <v>0</v>
      </c>
    </row>
    <row r="3" spans="1:4" x14ac:dyDescent="0.3">
      <c r="A3" t="s">
        <v>9</v>
      </c>
      <c r="B3" t="b">
        <v>0</v>
      </c>
      <c r="C3" t="s">
        <v>18</v>
      </c>
      <c r="D3" t="b">
        <v>0</v>
      </c>
    </row>
    <row r="4" spans="1:4" x14ac:dyDescent="0.3">
      <c r="B4" t="b">
        <v>0</v>
      </c>
      <c r="C4" t="s">
        <v>19</v>
      </c>
      <c r="D4" t="b">
        <v>0</v>
      </c>
    </row>
    <row r="5" spans="1:4" x14ac:dyDescent="0.3">
      <c r="B5" t="b">
        <v>0</v>
      </c>
      <c r="D5" t="b">
        <v>0</v>
      </c>
    </row>
    <row r="6" spans="1:4" x14ac:dyDescent="0.3">
      <c r="B6" t="b">
        <v>0</v>
      </c>
      <c r="D6" t="b">
        <v>0</v>
      </c>
    </row>
    <row r="7" spans="1:4" x14ac:dyDescent="0.3">
      <c r="B7" t="b">
        <v>0</v>
      </c>
      <c r="D7" t="b">
        <v>0</v>
      </c>
    </row>
    <row r="8" spans="1:4" x14ac:dyDescent="0.3">
      <c r="B8" t="b">
        <v>0</v>
      </c>
      <c r="D8" t="b">
        <v>0</v>
      </c>
    </row>
    <row r="9" spans="1:4" x14ac:dyDescent="0.3">
      <c r="B9" t="b">
        <v>1</v>
      </c>
      <c r="D9" t="b">
        <v>0</v>
      </c>
    </row>
    <row r="10" spans="1:4" x14ac:dyDescent="0.3">
      <c r="B10" t="b">
        <v>0</v>
      </c>
      <c r="D10" t="b">
        <v>0</v>
      </c>
    </row>
    <row r="11" spans="1:4" x14ac:dyDescent="0.3">
      <c r="B11" t="b">
        <v>0</v>
      </c>
      <c r="D11" t="b">
        <v>0</v>
      </c>
    </row>
    <row r="12" spans="1:4" x14ac:dyDescent="0.3">
      <c r="B12" t="b">
        <v>0</v>
      </c>
      <c r="D12" t="b">
        <v>0</v>
      </c>
    </row>
    <row r="13" spans="1:4" x14ac:dyDescent="0.3">
      <c r="B13" t="b">
        <v>0</v>
      </c>
      <c r="D13" t="b">
        <v>0</v>
      </c>
    </row>
    <row r="14" spans="1:4" x14ac:dyDescent="0.3">
      <c r="B14" t="b">
        <v>0</v>
      </c>
      <c r="D14" t="b">
        <v>0</v>
      </c>
    </row>
    <row r="15" spans="1:4" x14ac:dyDescent="0.3">
      <c r="B15" t="b">
        <v>0</v>
      </c>
      <c r="D15" t="b">
        <v>0</v>
      </c>
    </row>
    <row r="16" spans="1:4" x14ac:dyDescent="0.3">
      <c r="B16" t="b">
        <v>0</v>
      </c>
      <c r="D16" t="b">
        <v>0</v>
      </c>
    </row>
    <row r="17" spans="1:4" x14ac:dyDescent="0.3">
      <c r="B17" t="b">
        <v>0</v>
      </c>
      <c r="D17" t="b">
        <v>0</v>
      </c>
    </row>
    <row r="18" spans="1:4" x14ac:dyDescent="0.3">
      <c r="B18" t="b">
        <v>0</v>
      </c>
      <c r="D18" t="b">
        <v>0</v>
      </c>
    </row>
    <row r="19" spans="1:4" x14ac:dyDescent="0.3">
      <c r="B19" t="b">
        <v>1</v>
      </c>
      <c r="D19" t="b">
        <v>0</v>
      </c>
    </row>
    <row r="20" spans="1:4" x14ac:dyDescent="0.3">
      <c r="B20" t="b">
        <v>0</v>
      </c>
      <c r="D20" t="b">
        <v>0</v>
      </c>
    </row>
    <row r="21" spans="1:4" x14ac:dyDescent="0.3">
      <c r="B21" t="b">
        <v>1</v>
      </c>
      <c r="D21" t="b">
        <v>0</v>
      </c>
    </row>
    <row r="22" spans="1:4" x14ac:dyDescent="0.3">
      <c r="B22" t="b">
        <v>0</v>
      </c>
      <c r="D22" t="b">
        <v>0</v>
      </c>
    </row>
    <row r="23" spans="1:4" x14ac:dyDescent="0.3">
      <c r="A23" t="s">
        <v>20</v>
      </c>
    </row>
    <row r="24" spans="1:4" x14ac:dyDescent="0.3">
      <c r="A24">
        <v>4</v>
      </c>
      <c r="B24">
        <v>11</v>
      </c>
    </row>
    <row r="25" spans="1:4" x14ac:dyDescent="0.3">
      <c r="A25">
        <v>5</v>
      </c>
      <c r="B25">
        <v>16</v>
      </c>
    </row>
    <row r="26" spans="1:4" x14ac:dyDescent="0.3">
      <c r="B26">
        <v>0</v>
      </c>
    </row>
    <row r="27" spans="1:4" x14ac:dyDescent="0.3">
      <c r="B27">
        <v>9</v>
      </c>
    </row>
    <row r="84" spans="11:11" x14ac:dyDescent="0.3">
      <c r="K84" t="e">
        <f>s</f>
        <v>#NAME?</v>
      </c>
    </row>
  </sheetData>
  <sheetProtection selectLockedCells="1"/>
  <pageMargins left="0.7" right="0.7" top="0.75" bottom="0.75" header="0.3" footer="0.3"/>
  <tableParts count="3">
    <tablePart r:id="rId1"/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05418FED07C7340B1ED653AD327EF3A" ma:contentTypeVersion="18" ma:contentTypeDescription="Crée un document." ma:contentTypeScope="" ma:versionID="45b32116f2c0787016346d6bc52c3b8a">
  <xsd:schema xmlns:xsd="http://www.w3.org/2001/XMLSchema" xmlns:xs="http://www.w3.org/2001/XMLSchema" xmlns:p="http://schemas.microsoft.com/office/2006/metadata/properties" xmlns:ns2="a262f579-90a1-49da-aff5-e52a19c9dff1" xmlns:ns3="a8e8d197-c436-4874-b33f-ff736cc5e5e8" targetNamespace="http://schemas.microsoft.com/office/2006/metadata/properties" ma:root="true" ma:fieldsID="359d9d985f6274f1c4315b2d34f54400" ns2:_="" ns3:_="">
    <xsd:import namespace="a262f579-90a1-49da-aff5-e52a19c9dff1"/>
    <xsd:import namespace="a8e8d197-c436-4874-b33f-ff736cc5e5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62f579-90a1-49da-aff5-e52a19c9df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536da5db-a400-4fc1-a917-f2d7d7080cb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e8d197-c436-4874-b33f-ff736cc5e5e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959ca83-f3a5-45f6-a649-c7f4bc6d0315}" ma:internalName="TaxCatchAll" ma:showField="CatchAllData" ma:web="a8e8d197-c436-4874-b33f-ff736cc5e5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e8d197-c436-4874-b33f-ff736cc5e5e8" xsi:nil="true"/>
    <lcf76f155ced4ddcb4097134ff3c332f xmlns="a262f579-90a1-49da-aff5-e52a19c9dff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F8072DF-FCE1-477A-B90F-D1F71AD13C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62f579-90a1-49da-aff5-e52a19c9dff1"/>
    <ds:schemaRef ds:uri="a8e8d197-c436-4874-b33f-ff736cc5e5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2317025-6F08-46D8-B0A5-BFA3FBB114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12EFB7B-6E3F-4348-BC6F-311DE4E9BB92}">
  <ds:schemaRefs>
    <ds:schemaRef ds:uri="http://schemas.microsoft.com/office/2006/metadata/properties"/>
    <ds:schemaRef ds:uri="http://schemas.microsoft.com/office/infopath/2007/PartnerControls"/>
    <ds:schemaRef ds:uri="a8e8d197-c436-4874-b33f-ff736cc5e5e8"/>
    <ds:schemaRef ds:uri="a262f579-90a1-49da-aff5-e52a19c9dff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Fiche inscription 1er choix</vt:lpstr>
      <vt:lpstr>Fiche inscription SECOND choix</vt:lpstr>
      <vt:lpstr>Données</vt:lpstr>
      <vt:lpstr>'Fiche inscription 1er choix'!Zone_d_impression</vt:lpstr>
      <vt:lpstr>'Fiche inscription SECOND choix'!Zone_d_impression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Pompou</dc:creator>
  <cp:lastModifiedBy>Margaux de la FUENTE</cp:lastModifiedBy>
  <cp:lastPrinted>2025-02-26T13:15:54Z</cp:lastPrinted>
  <dcterms:created xsi:type="dcterms:W3CDTF">2023-01-31T12:35:11Z</dcterms:created>
  <dcterms:modified xsi:type="dcterms:W3CDTF">2025-04-02T13:49:31Z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0x010100505418FED07C7340B1ED653AD327EF3A</vt:lpwstr>
  </property>
  <property fmtid="{D5CDD505-2E9C-101B-9397-08002B2CF9AE}" pid="3" name="MediaServiceImageTags">
    <vt:lpwstr/>
  </property>
</Properties>
</file>